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6.xml" ContentType="application/vnd.openxmlformats-officedocument.drawing+xml"/>
  <Override PartName="/xl/ctrlProps/ctrlProp93.xml" ContentType="application/vnd.ms-excel.controlproperties+xml"/>
  <Override PartName="/xl/ctrlProps/ctrlProp94.xml" ContentType="application/vnd.ms-excel.controlproperties+xml"/>
  <Override PartName="/xl/drawings/drawing17.xml" ContentType="application/vnd.openxmlformats-officedocument.drawing+xml"/>
  <Override PartName="/xl/ctrlProps/ctrlProp95.xml" ContentType="application/vnd.ms-excel.controlproperties+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fukao\Desktop\08年度要領等\様式\加速化\様式バラシ\"/>
    </mc:Choice>
  </mc:AlternateContent>
  <xr:revisionPtr revIDLastSave="0" documentId="13_ncr:1_{BD9A2B25-5BCC-4464-B98B-F984FF4F23DB}" xr6:coauthVersionLast="47" xr6:coauthVersionMax="47" xr10:uidLastSave="{00000000-0000-0000-0000-000000000000}"/>
  <bookViews>
    <workbookView xWindow="-108" yWindow="-108" windowWidth="23256" windowHeight="12456" tabRatio="783" xr2:uid="{91924DBA-1FA0-4F7D-9220-39E76EBA588A}"/>
  </bookViews>
  <sheets>
    <sheet name="目次 発電・蓄電池" sheetId="108" r:id="rId1"/>
    <sheet name="配置図注意事項" sheetId="105" r:id="rId2"/>
    <sheet name="写真注意事項" sheetId="106" r:id="rId3"/>
    <sheet name="1 交付申請" sheetId="30" r:id="rId4"/>
    <sheet name="1-1事業計画書(共通)" sheetId="77" r:id="rId5"/>
    <sheet name="1-1発電" sheetId="45" r:id="rId6"/>
    <sheet name="1-1蓄電池単体" sheetId="79" r:id="rId7"/>
    <sheet name="様式第２号別紙1（省エネ）" sheetId="53" state="hidden" r:id="rId8"/>
    <sheet name="様式第２号別紙１（発電）" sheetId="54" state="hidden" r:id="rId9"/>
    <sheet name="様式第２号（次世代自動車＋Ｖ２Ｈ）" sheetId="55" state="hidden" r:id="rId10"/>
    <sheet name="様式第２号別紙１（蓄電池単体）" sheetId="56" state="hidden" r:id="rId11"/>
    <sheet name="様式第２号別紙１（熱利用）" sheetId="57" state="hidden" r:id="rId12"/>
    <sheet name="様式第２号別紙１（燃料製造）" sheetId="58" state="hidden" r:id="rId13"/>
    <sheet name="様式第２号別紙１（革新的）" sheetId="59" state="hidden" r:id="rId14"/>
    <sheet name="交付申請換算表" sheetId="31" state="hidden" r:id="rId15"/>
    <sheet name="役員名簿2別紙2" sheetId="38" state="hidden" r:id="rId16"/>
    <sheet name="交付申請ﾁｪｯｸｼｰﾄ(再ｴﾈ)" sheetId="52" r:id="rId17"/>
    <sheet name="6 実績報告＆請求書" sheetId="98" r:id="rId18"/>
    <sheet name="6-1事業報告(再ｴﾈ)" sheetId="61" r:id="rId19"/>
    <sheet name="6-2工事証明書" sheetId="107" r:id="rId20"/>
    <sheet name="9 財産管理台帳" sheetId="16" r:id="rId21"/>
    <sheet name="実績報告ﾁｪｯｸｼｰﾄ(共通)" sheetId="88" r:id="rId22"/>
    <sheet name="事業完了後注意点" sheetId="104" r:id="rId23"/>
    <sheet name="交付請求書8" sheetId="13" state="hidden" r:id="rId24"/>
    <sheet name="効果報告８ (再エネ)" sheetId="63" state="hidden" r:id="rId25"/>
    <sheet name="8 効果報告(再エネ)" sheetId="76" r:id="rId26"/>
  </sheets>
  <externalReferences>
    <externalReference r:id="rId27"/>
  </externalReferences>
  <definedNames>
    <definedName name="_xlnm._FilterDatabase" localSheetId="6" hidden="1">'1-1蓄電池単体'!$A$5:$AG$35</definedName>
    <definedName name="_xlnm._FilterDatabase" localSheetId="5" hidden="1">'1-1発電'!$A$5:$AG$36</definedName>
    <definedName name="_xlnm._FilterDatabase" localSheetId="11" hidden="1">'様式第２号別紙１（熱利用）'!$A$104:$AG$110</definedName>
    <definedName name="_xlnm._FilterDatabase" localSheetId="8"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3">'1 交付申請'!$A$1:$AI$64</definedName>
    <definedName name="_xlnm.Print_Area" localSheetId="4">'1-1事業計画書(共通)'!$A$1:$AG$35</definedName>
    <definedName name="_xlnm.Print_Area" localSheetId="6">'1-1蓄電池単体'!$A$1:$AG$98</definedName>
    <definedName name="_xlnm.Print_Area" localSheetId="5">'1-1発電'!$A$1:$AG$119</definedName>
    <definedName name="_xlnm.Print_Area" localSheetId="17">'6 実績報告＆請求書'!$A$1:$AH$49</definedName>
    <definedName name="_xlnm.Print_Area" localSheetId="18">'6-1事業報告(再ｴﾈ)'!$A$1:$AG$64</definedName>
    <definedName name="_xlnm.Print_Area" localSheetId="19">'6-2工事証明書'!$A$1:$AG$30</definedName>
    <definedName name="_xlnm.Print_Area" localSheetId="25">'8 効果報告(再エネ)'!$A$1:$AJ$36</definedName>
    <definedName name="_xlnm.Print_Area" localSheetId="20">'9 財産管理台帳'!$A$1:$AL$35</definedName>
    <definedName name="_xlnm.Print_Area" localSheetId="16">'交付申請ﾁｪｯｸｼｰﾄ(再ｴﾈ)'!$A$1:$E$64</definedName>
    <definedName name="_xlnm.Print_Area" localSheetId="14">交付申請換算表!$A$1:$L$55</definedName>
    <definedName name="_xlnm.Print_Area" localSheetId="24">'効果報告８ (再エネ)'!$A$1:$AG$33</definedName>
    <definedName name="_xlnm.Print_Area" localSheetId="22">事業完了後注意点!$A$1:$AI$46</definedName>
    <definedName name="_xlnm.Print_Area" localSheetId="21">'実績報告ﾁｪｯｸｼｰﾄ(共通)'!$A$1:$D$32</definedName>
    <definedName name="_xlnm.Print_Area" localSheetId="15">役員名簿2別紙2!$A$1:$AG$44</definedName>
    <definedName name="_xlnm.Print_Area" localSheetId="9">'様式第２号（次世代自動車＋Ｖ２Ｈ）'!$A$1:$AG$110</definedName>
    <definedName name="_xlnm.Print_Area" localSheetId="13">'様式第２号別紙１（革新的）'!$A$1:$AG$110</definedName>
    <definedName name="_xlnm.Print_Area" localSheetId="7">'様式第２号別紙1（省エネ）'!$A$1:$AG$74</definedName>
    <definedName name="_xlnm.Print_Area" localSheetId="10">'様式第２号別紙１（蓄電池単体）'!$A$1:$AG$110</definedName>
    <definedName name="_xlnm.Print_Area" localSheetId="11">'様式第２号別紙１（熱利用）'!$A$1:$AG$113</definedName>
    <definedName name="_xlnm.Print_Area" localSheetId="12">'様式第２号別紙１（燃料製造）'!$A$1:$AG$116</definedName>
    <definedName name="_xlnm.Print_Area" localSheetId="8">'様式第２号別紙１（発電）'!$A$1:$AG$120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17">#REF!</definedName>
    <definedName name="ナンバー分類">#REF!</definedName>
    <definedName name="バス" localSheetId="17">#REF!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17">#REF!</definedName>
    <definedName name="車種重量">#REF!</definedName>
    <definedName name="車種重量２" localSheetId="17">#REF!</definedName>
    <definedName name="車種重量２">#REF!</definedName>
    <definedName name="小型貨物" localSheetId="17">#REF!</definedName>
    <definedName name="小型貨物">#REF!</definedName>
    <definedName name="乗用">#REF!</definedName>
    <definedName name="前段後段">INDIRECT([1]様式８号!#REF!)</definedName>
    <definedName name="特殊" localSheetId="17">#REF!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17">#REF!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98" l="1"/>
  <c r="AU42" i="61"/>
  <c r="AR42" i="61"/>
  <c r="R45" i="61"/>
  <c r="R70" i="79"/>
  <c r="R88" i="45"/>
  <c r="V29" i="76"/>
  <c r="AE29" i="76"/>
  <c r="AE25" i="76"/>
  <c r="U104" i="45"/>
  <c r="M101" i="45"/>
  <c r="AS82" i="45"/>
  <c r="AS81" i="45"/>
  <c r="AS80" i="45"/>
  <c r="AV82" i="79"/>
  <c r="AV83" i="79"/>
  <c r="M83" i="79"/>
  <c r="AS84" i="45"/>
  <c r="K70" i="79"/>
  <c r="M15" i="107"/>
  <c r="V26" i="76"/>
  <c r="Y43" i="98"/>
  <c r="Y42" i="98"/>
  <c r="J47" i="98"/>
  <c r="J46" i="98"/>
  <c r="J45" i="98"/>
  <c r="J43" i="98"/>
  <c r="J42" i="98"/>
  <c r="A33" i="76" l="1"/>
  <c r="M25" i="61"/>
  <c r="K88" i="45" l="1"/>
  <c r="O31" i="76" l="1"/>
  <c r="U86" i="79" l="1"/>
  <c r="O17" i="77" l="1"/>
  <c r="N40" i="45"/>
  <c r="U100" i="45" s="1"/>
  <c r="L58" i="45" l="1"/>
  <c r="V14" i="98" l="1"/>
  <c r="V13" i="98"/>
  <c r="V12" i="98"/>
  <c r="V10" i="98"/>
  <c r="W9" i="98"/>
  <c r="AS83" i="45" l="1"/>
  <c r="AB50" i="45"/>
  <c r="AL5" i="77" l="1"/>
  <c r="O16" i="77" s="1"/>
  <c r="AL11" i="77"/>
  <c r="AL10" i="77"/>
  <c r="AL8" i="77"/>
  <c r="AL6" i="77"/>
  <c r="AL7" i="77"/>
  <c r="F5" i="77" l="1"/>
  <c r="D2" i="88" l="1"/>
  <c r="V15" i="76"/>
  <c r="V14" i="76"/>
  <c r="V13" i="76"/>
  <c r="V11" i="76"/>
  <c r="W10" i="76"/>
  <c r="M5" i="77" l="1"/>
  <c r="D101" i="45"/>
  <c r="D83" i="79" l="1"/>
  <c r="U82" i="79" s="1"/>
  <c r="U85" i="79"/>
  <c r="F4" i="79"/>
  <c r="AK11" i="77" l="1"/>
  <c r="AK10" i="77"/>
  <c r="AK9" i="77"/>
  <c r="AK8" i="77"/>
  <c r="AK7" i="77"/>
  <c r="U87" i="79"/>
  <c r="J76" i="79" s="1"/>
  <c r="M32" i="79"/>
  <c r="AA86" i="79"/>
  <c r="AA85" i="79"/>
  <c r="M31" i="79"/>
  <c r="AA82" i="79" l="1"/>
  <c r="AK6" i="77"/>
  <c r="J17" i="77" s="1"/>
  <c r="F4" i="45" l="1"/>
  <c r="AL4" i="77"/>
  <c r="O15" i="77" s="1"/>
  <c r="K6" i="77" l="1"/>
  <c r="G6" i="77"/>
  <c r="F4" i="77"/>
  <c r="V27" i="76"/>
  <c r="V30" i="76" l="1"/>
  <c r="D2" i="52"/>
  <c r="H33" i="76" l="1"/>
  <c r="A58" i="45"/>
  <c r="Z58" i="45" l="1"/>
  <c r="AD30" i="76"/>
  <c r="AD26" i="76"/>
  <c r="S12" i="16"/>
  <c r="S13" i="16"/>
  <c r="S14" i="16"/>
  <c r="S15" i="16"/>
  <c r="S16" i="16"/>
  <c r="S17" i="16"/>
  <c r="S18" i="16"/>
  <c r="S19" i="16"/>
  <c r="S20" i="16"/>
  <c r="S21" i="16"/>
  <c r="S22" i="16"/>
  <c r="S23" i="16"/>
  <c r="S24" i="16"/>
  <c r="S25" i="16"/>
  <c r="S26" i="16"/>
  <c r="S11" i="16"/>
  <c r="S27" i="16" s="1"/>
  <c r="U103" i="45" l="1"/>
  <c r="U105" i="45" s="1"/>
  <c r="AA100" i="45" l="1"/>
  <c r="AA104" i="45"/>
  <c r="AA103" i="45"/>
  <c r="J94" i="45"/>
  <c r="J96" i="45" s="1"/>
  <c r="M32" i="45"/>
  <c r="M33" i="45" l="1"/>
  <c r="AK5" i="77" s="1"/>
  <c r="J16" i="77" s="1"/>
  <c r="O28" i="63" l="1"/>
  <c r="J51" i="61" l="1"/>
  <c r="K45" i="61"/>
  <c r="M24" i="61" l="1"/>
  <c r="J53" i="6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4" i="53"/>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R26" i="13" l="1"/>
  <c r="V14" i="63"/>
  <c r="L39" i="31"/>
  <c r="L43" i="31" s="1"/>
  <c r="L45" i="31" s="1"/>
  <c r="M39" i="31"/>
  <c r="M43" i="31" s="1"/>
  <c r="L46" i="31" s="1"/>
  <c r="V39" i="53" l="1"/>
  <c r="J52" i="53"/>
  <c r="V24" i="63" l="1"/>
  <c r="V26" i="63" s="1"/>
  <c r="V27" i="63" s="1"/>
  <c r="K7" i="13" l="1"/>
  <c r="V40" i="53" l="1"/>
  <c r="V41" i="53" l="1"/>
  <c r="M26" i="53" l="1"/>
  <c r="AK4" i="77"/>
  <c r="J15" i="77" s="1"/>
  <c r="J18" i="77" s="1"/>
  <c r="Y26" i="30" s="1"/>
  <c r="J50" i="53"/>
  <c r="J53" i="53"/>
  <c r="J78" i="79" l="1"/>
  <c r="M30"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K82" authorId="0" shapeId="0" xr:uid="{47B3D2FC-5E66-4F96-87C6-27DDA293A650}">
      <text>
        <r>
          <rPr>
            <b/>
            <sz val="9"/>
            <color indexed="81"/>
            <rFont val="MS P ゴシック"/>
            <family val="3"/>
            <charset val="128"/>
          </rPr>
          <t>相見積も含め、全ての見積書は有効期限内であること必要。</t>
        </r>
      </text>
    </comment>
    <comment ref="R87" authorId="0" shapeId="0" xr:uid="{B7472DD4-B84F-4CEE-9E96-26A3EDCE1A66}">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88"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96"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K64" authorId="0" shapeId="0" xr:uid="{5294F85A-5494-4778-B14A-8248E5C3016B}">
      <text>
        <r>
          <rPr>
            <b/>
            <sz val="9"/>
            <color indexed="81"/>
            <rFont val="MS P ゴシック"/>
            <family val="3"/>
            <charset val="128"/>
          </rPr>
          <t>相見積も含め、全ての見積書は有効期限内であること必要。</t>
        </r>
      </text>
    </comment>
    <comment ref="R69" authorId="0" shapeId="0" xr:uid="{FC2063DA-29C2-447B-A310-548D2912E6C7}">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70" authorId="0" shapeId="0" xr:uid="{66F342EA-DFCC-45E1-91B8-926EE40D4F3E}">
      <text>
        <r>
          <rPr>
            <b/>
            <sz val="10"/>
            <color indexed="81"/>
            <rFont val="MS P ゴシック"/>
            <family val="3"/>
            <charset val="128"/>
          </rPr>
          <t>ここは収入の「予算額の計」と金額が一致する必要があります。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78" authorId="0" shapeId="0" xr:uid="{515990E4-66AB-431B-9AE9-2E3491C209C0}">
      <text>
        <r>
          <rPr>
            <b/>
            <sz val="10"/>
            <color indexed="81"/>
            <rFont val="MS P ゴシック"/>
            <family val="3"/>
            <charset val="128"/>
          </rPr>
          <t>・ここは支出の「予算額の計」と金額が一致する必要があります。
・すべて税抜き価格で記載
・摘要欄は特に記載不要ですが、何か伝えるべきことがあれば記載ください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44" authorId="0" shapeId="0" xr:uid="{B9D0C30F-5A7D-4E61-851A-1C75001474EA}">
      <text>
        <r>
          <rPr>
            <b/>
            <sz val="9"/>
            <color indexed="81"/>
            <rFont val="MS P ゴシック"/>
            <family val="3"/>
            <charset val="128"/>
          </rPr>
          <t>国や市町からの補助金があるなら</t>
        </r>
        <r>
          <rPr>
            <b/>
            <sz val="9"/>
            <color indexed="10"/>
            <rFont val="MS P ゴシック"/>
            <family val="3"/>
            <charset val="128"/>
          </rPr>
          <t>補助対象経費にマイナスで入力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西澤 圭介</author>
    <author>w</author>
  </authors>
  <commentList>
    <comment ref="AN1" authorId="0" shapeId="0" xr:uid="{844135F5-78E4-466D-ABC2-D004F46E5071}">
      <text>
        <r>
          <rPr>
            <b/>
            <sz val="9"/>
            <color indexed="10"/>
            <rFont val="MS P ゴシック"/>
            <family val="3"/>
            <charset val="128"/>
          </rPr>
          <t>右に台帳の記入例がありますので、参考にしてください</t>
        </r>
      </text>
    </comment>
    <comment ref="F9" authorId="0" shapeId="0" xr:uid="{391D5A7A-D703-4973-8EDA-04424EE84611}">
      <text>
        <r>
          <rPr>
            <b/>
            <sz val="9"/>
            <color indexed="81"/>
            <rFont val="MS P ゴシック"/>
            <family val="3"/>
            <charset val="128"/>
          </rPr>
          <t>型番を記載する</t>
        </r>
      </text>
    </comment>
    <comment ref="J9" authorId="1"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1"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X9" authorId="0" shapeId="0" xr:uid="{394ADD54-1995-4B8A-819E-E2F229D50575}">
      <text>
        <r>
          <rPr>
            <b/>
            <sz val="9"/>
            <color indexed="81"/>
            <rFont val="MS P ゴシック"/>
            <family val="3"/>
            <charset val="128"/>
          </rPr>
          <t>取得日は支払日</t>
        </r>
      </text>
    </comment>
    <comment ref="AC9" authorId="0" shapeId="0" xr:uid="{4D3990D6-13E0-4069-A7CE-6063A337A5FE}">
      <text>
        <r>
          <rPr>
            <b/>
            <sz val="9"/>
            <color indexed="81"/>
            <rFont val="MS P ゴシック"/>
            <family val="3"/>
            <charset val="128"/>
          </rPr>
          <t>設置した場所が、特定できる情報を記入。
例）会議室、1F男子トイレなど</t>
        </r>
      </text>
    </comment>
    <comment ref="AH9" authorId="2"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 ref="S27" authorId="0" shapeId="0" xr:uid="{1953504F-414C-4A1F-A746-7FB09C5551FD}">
      <text>
        <r>
          <rPr>
            <b/>
            <sz val="9"/>
            <color indexed="81"/>
            <rFont val="MS P ゴシック"/>
            <family val="3"/>
            <charset val="128"/>
          </rPr>
          <t>補助対象経費（税抜き）と一致すること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6" authorId="0" shapeId="0" xr:uid="{7FA45160-FEEF-4795-ACEF-FE6A29C10CFE}">
      <text>
        <r>
          <rPr>
            <b/>
            <sz val="9"/>
            <color indexed="81"/>
            <rFont val="MS P ゴシック"/>
            <family val="3"/>
            <charset val="128"/>
          </rPr>
          <t>報告日を記入</t>
        </r>
      </text>
    </comment>
    <comment ref="AL24" authorId="0" shapeId="0" xr:uid="{CEA56D1C-92B2-49A4-892C-D319EAC9E86D}">
      <text>
        <r>
          <rPr>
            <b/>
            <sz val="11"/>
            <color indexed="81"/>
            <rFont val="MS P ゴシック"/>
            <family val="3"/>
            <charset val="128"/>
          </rPr>
          <t>記入方法について
・（Ａ）（Ｂ）（Ｄ）については、太陽光発電設備設置後の任意の連続した１２ヶ月の期間について記載</t>
        </r>
      </text>
    </comment>
  </commentList>
</comments>
</file>

<file path=xl/sharedStrings.xml><?xml version="1.0" encoding="utf-8"?>
<sst xmlns="http://schemas.openxmlformats.org/spreadsheetml/2006/main" count="1441" uniqueCount="904">
  <si>
    <t>記</t>
    <rPh sb="0" eb="1">
      <t>キ</t>
    </rPh>
    <phoneticPr fontId="8"/>
  </si>
  <si>
    <t>氏名</t>
    <rPh sb="0" eb="2">
      <t>シメイ</t>
    </rPh>
    <phoneticPr fontId="8"/>
  </si>
  <si>
    <t>円</t>
    <rPh sb="0" eb="1">
      <t>エン</t>
    </rPh>
    <phoneticPr fontId="8"/>
  </si>
  <si>
    <t>申請者</t>
    <rPh sb="0" eb="3">
      <t>シンセイシャ</t>
    </rPh>
    <phoneticPr fontId="8"/>
  </si>
  <si>
    <t>住所</t>
    <rPh sb="0" eb="2">
      <t>ジュウショ</t>
    </rPh>
    <phoneticPr fontId="8"/>
  </si>
  <si>
    <t>資本金</t>
    <rPh sb="0" eb="3">
      <t>シホンキン</t>
    </rPh>
    <phoneticPr fontId="8"/>
  </si>
  <si>
    <t>人</t>
    <rPh sb="0" eb="1">
      <t>ニン</t>
    </rPh>
    <phoneticPr fontId="8"/>
  </si>
  <si>
    <t>所在地</t>
    <rPh sb="0" eb="3">
      <t>ショザイチ</t>
    </rPh>
    <phoneticPr fontId="8"/>
  </si>
  <si>
    <t>代表者名</t>
    <rPh sb="0" eb="3">
      <t>ダイヒョウシャ</t>
    </rPh>
    <rPh sb="3" eb="4">
      <t>メイ</t>
    </rPh>
    <phoneticPr fontId="8"/>
  </si>
  <si>
    <t>電話番号</t>
    <rPh sb="0" eb="2">
      <t>デンワ</t>
    </rPh>
    <rPh sb="2" eb="4">
      <t>バンゴウ</t>
    </rPh>
    <phoneticPr fontId="8"/>
  </si>
  <si>
    <t>１ 申請者の概要</t>
    <rPh sb="2" eb="5">
      <t>シンセイシャ</t>
    </rPh>
    <rPh sb="6" eb="8">
      <t>ガイヨウ</t>
    </rPh>
    <phoneticPr fontId="8"/>
  </si>
  <si>
    <t>事業内容</t>
    <rPh sb="0" eb="2">
      <t>ジギョウ</t>
    </rPh>
    <rPh sb="2" eb="4">
      <t>ナイヨウ</t>
    </rPh>
    <phoneticPr fontId="8"/>
  </si>
  <si>
    <t>（単位：円）</t>
    <rPh sb="1" eb="3">
      <t>タンイ</t>
    </rPh>
    <rPh sb="4" eb="5">
      <t>エン</t>
    </rPh>
    <phoneticPr fontId="8"/>
  </si>
  <si>
    <t>区　分</t>
    <rPh sb="0" eb="1">
      <t>ク</t>
    </rPh>
    <rPh sb="2" eb="3">
      <t>ブン</t>
    </rPh>
    <phoneticPr fontId="8"/>
  </si>
  <si>
    <t>予　算　額</t>
    <rPh sb="0" eb="1">
      <t>ヨ</t>
    </rPh>
    <rPh sb="2" eb="3">
      <t>ザン</t>
    </rPh>
    <rPh sb="4" eb="5">
      <t>ガク</t>
    </rPh>
    <phoneticPr fontId="8"/>
  </si>
  <si>
    <t>自己資金</t>
    <rPh sb="0" eb="2">
      <t>ジコ</t>
    </rPh>
    <rPh sb="2" eb="4">
      <t>シキン</t>
    </rPh>
    <phoneticPr fontId="8"/>
  </si>
  <si>
    <t>計</t>
    <rPh sb="0" eb="1">
      <t>ケイ</t>
    </rPh>
    <phoneticPr fontId="8"/>
  </si>
  <si>
    <t>業    種</t>
    <rPh sb="0" eb="1">
      <t>ギョウ</t>
    </rPh>
    <rPh sb="5" eb="6">
      <t>タネ</t>
    </rPh>
    <phoneticPr fontId="8"/>
  </si>
  <si>
    <t>所 在 地</t>
    <rPh sb="0" eb="1">
      <t>トコロ</t>
    </rPh>
    <rPh sb="2" eb="3">
      <t>ザイ</t>
    </rPh>
    <rPh sb="4" eb="5">
      <t>チ</t>
    </rPh>
    <phoneticPr fontId="8"/>
  </si>
  <si>
    <t>所   在   地</t>
    <rPh sb="0" eb="1">
      <t>トコロ</t>
    </rPh>
    <rPh sb="4" eb="5">
      <t>ザイ</t>
    </rPh>
    <rPh sb="8" eb="9">
      <t>チ</t>
    </rPh>
    <phoneticPr fontId="8"/>
  </si>
  <si>
    <t>補 助 対 象 経 費</t>
    <rPh sb="0" eb="1">
      <t>タスク</t>
    </rPh>
    <rPh sb="2" eb="3">
      <t>スケ</t>
    </rPh>
    <rPh sb="4" eb="5">
      <t>タイ</t>
    </rPh>
    <rPh sb="6" eb="7">
      <t>ゾウ</t>
    </rPh>
    <rPh sb="8" eb="9">
      <t>キョウ</t>
    </rPh>
    <rPh sb="10" eb="11">
      <t>ヒ</t>
    </rPh>
    <phoneticPr fontId="8"/>
  </si>
  <si>
    <t>補 助 金 申 請 額</t>
    <rPh sb="0" eb="1">
      <t>タスク</t>
    </rPh>
    <rPh sb="2" eb="3">
      <t>スケ</t>
    </rPh>
    <rPh sb="4" eb="5">
      <t>カネ</t>
    </rPh>
    <rPh sb="6" eb="7">
      <t>サル</t>
    </rPh>
    <rPh sb="8" eb="9">
      <t>ショウ</t>
    </rPh>
    <rPh sb="10" eb="11">
      <t>ガク</t>
    </rPh>
    <phoneticPr fontId="8"/>
  </si>
  <si>
    <t>事業に要する費用</t>
    <rPh sb="0" eb="1">
      <t>コト</t>
    </rPh>
    <rPh sb="1" eb="2">
      <t>ギョウ</t>
    </rPh>
    <rPh sb="3" eb="4">
      <t>ヨウ</t>
    </rPh>
    <rPh sb="6" eb="8">
      <t>ヒヨウ</t>
    </rPh>
    <phoneticPr fontId="8"/>
  </si>
  <si>
    <t>借 入 金</t>
    <rPh sb="0" eb="1">
      <t>シャク</t>
    </rPh>
    <rPh sb="2" eb="3">
      <t>イリ</t>
    </rPh>
    <rPh sb="4" eb="5">
      <t>キン</t>
    </rPh>
    <phoneticPr fontId="8"/>
  </si>
  <si>
    <t>削減率</t>
    <rPh sb="0" eb="3">
      <t>サクゲンリツ</t>
    </rPh>
    <phoneticPr fontId="8"/>
  </si>
  <si>
    <t>事　業　報　告　書</t>
    <rPh sb="0" eb="1">
      <t>コト</t>
    </rPh>
    <rPh sb="2" eb="3">
      <t>ギョウ</t>
    </rPh>
    <rPh sb="4" eb="5">
      <t>ホウ</t>
    </rPh>
    <rPh sb="6" eb="7">
      <t>コク</t>
    </rPh>
    <rPh sb="8" eb="9">
      <t>ショ</t>
    </rPh>
    <phoneticPr fontId="8"/>
  </si>
  <si>
    <t xml:space="preserve">  金</t>
    <rPh sb="2" eb="3">
      <t>キン</t>
    </rPh>
    <phoneticPr fontId="8"/>
  </si>
  <si>
    <t>円也</t>
    <rPh sb="0" eb="1">
      <t>エン</t>
    </rPh>
    <rPh sb="1" eb="2">
      <t>ナリ</t>
    </rPh>
    <phoneticPr fontId="8"/>
  </si>
  <si>
    <t>請求者</t>
    <rPh sb="0" eb="3">
      <t>セイキュウシャ</t>
    </rPh>
    <phoneticPr fontId="8"/>
  </si>
  <si>
    <t>規格</t>
    <rPh sb="0" eb="2">
      <t>キカク</t>
    </rPh>
    <phoneticPr fontId="8"/>
  </si>
  <si>
    <t>取得年月日</t>
    <rPh sb="0" eb="2">
      <t>シュトク</t>
    </rPh>
    <rPh sb="2" eb="5">
      <t>ネンガッピ</t>
    </rPh>
    <phoneticPr fontId="8"/>
  </si>
  <si>
    <t>保管場所</t>
    <rPh sb="0" eb="2">
      <t>ホカン</t>
    </rPh>
    <rPh sb="2" eb="4">
      <t>バショ</t>
    </rPh>
    <phoneticPr fontId="8"/>
  </si>
  <si>
    <t>（注）</t>
    <rPh sb="1" eb="2">
      <t>チュウ</t>
    </rPh>
    <phoneticPr fontId="8"/>
  </si>
  <si>
    <t>摘要（算出根拠等）</t>
    <rPh sb="0" eb="1">
      <t>テキ</t>
    </rPh>
    <rPh sb="1" eb="2">
      <t>ヨウ</t>
    </rPh>
    <rPh sb="3" eb="5">
      <t>サンシュツ</t>
    </rPh>
    <rPh sb="5" eb="7">
      <t>コンキョ</t>
    </rPh>
    <rPh sb="7" eb="8">
      <t>トウ</t>
    </rPh>
    <phoneticPr fontId="8"/>
  </si>
  <si>
    <t>金融機関名</t>
    <rPh sb="0" eb="2">
      <t>キンユウ</t>
    </rPh>
    <rPh sb="2" eb="5">
      <t>キカンメイ</t>
    </rPh>
    <phoneticPr fontId="8"/>
  </si>
  <si>
    <t>本支店名</t>
    <rPh sb="0" eb="3">
      <t>ホンシテン</t>
    </rPh>
    <rPh sb="3" eb="4">
      <t>メイ</t>
    </rPh>
    <phoneticPr fontId="8"/>
  </si>
  <si>
    <t>預貯金種類</t>
    <rPh sb="0" eb="3">
      <t>ヨチョキン</t>
    </rPh>
    <rPh sb="3" eb="5">
      <t>シュルイ</t>
    </rPh>
    <phoneticPr fontId="8"/>
  </si>
  <si>
    <t>口座番号</t>
    <rPh sb="0" eb="2">
      <t>コウザ</t>
    </rPh>
    <rPh sb="2" eb="4">
      <t>バンゴウ</t>
    </rPh>
    <phoneticPr fontId="8"/>
  </si>
  <si>
    <t>削減量</t>
    <rPh sb="0" eb="3">
      <t>サクゲンリョウ</t>
    </rPh>
    <phoneticPr fontId="8"/>
  </si>
  <si>
    <t>口座名義</t>
    <rPh sb="0" eb="2">
      <t>　　　フ　　　　　　　　　リ　　　　　　　　　ガ　　　　　　　　　ナ</t>
    </rPh>
    <phoneticPr fontId="8" alignment="distributed"/>
  </si>
  <si>
    <t>％</t>
    <phoneticPr fontId="8"/>
  </si>
  <si>
    <t>県補助金</t>
    <rPh sb="0" eb="1">
      <t>ケン</t>
    </rPh>
    <rPh sb="1" eb="2">
      <t>タスク</t>
    </rPh>
    <rPh sb="2" eb="3">
      <t>スケ</t>
    </rPh>
    <rPh sb="3" eb="4">
      <t>カネ</t>
    </rPh>
    <phoneticPr fontId="8"/>
  </si>
  <si>
    <t>他の補助金</t>
    <rPh sb="0" eb="1">
      <t>タ</t>
    </rPh>
    <rPh sb="2" eb="3">
      <t>タスク</t>
    </rPh>
    <rPh sb="3" eb="4">
      <t>スケ</t>
    </rPh>
    <rPh sb="4" eb="5">
      <t>カネ</t>
    </rPh>
    <phoneticPr fontId="8"/>
  </si>
  <si>
    <t>フリガナ</t>
    <phoneticPr fontId="8" alignment="distributed"/>
  </si>
  <si>
    <t>補助金の振込先</t>
    <rPh sb="0" eb="3">
      <t>ホジョキン</t>
    </rPh>
    <rPh sb="4" eb="7">
      <t>フリコミサキ</t>
    </rPh>
    <phoneticPr fontId="8"/>
  </si>
  <si>
    <t>細目</t>
    <rPh sb="0" eb="2">
      <t>サイモク</t>
    </rPh>
    <phoneticPr fontId="8"/>
  </si>
  <si>
    <t>（宛先）</t>
    <rPh sb="1" eb="3">
      <t>アテサキ</t>
    </rPh>
    <phoneticPr fontId="8"/>
  </si>
  <si>
    <t>　滋賀県知事</t>
    <rPh sb="1" eb="3">
      <t>シガ</t>
    </rPh>
    <rPh sb="3" eb="6">
      <t>ケンチジ</t>
    </rPh>
    <phoneticPr fontId="8"/>
  </si>
  <si>
    <t>㊞</t>
    <phoneticPr fontId="8"/>
  </si>
  <si>
    <t>(Ａ)</t>
    <phoneticPr fontId="8"/>
  </si>
  <si>
    <t>(Ｂ)</t>
    <phoneticPr fontId="8"/>
  </si>
  <si>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8"/>
  </si>
  <si>
    <t>事 業 計 画 書</t>
    <rPh sb="0" eb="1">
      <t>コト</t>
    </rPh>
    <rPh sb="2" eb="3">
      <t>ギョウ</t>
    </rPh>
    <rPh sb="4" eb="5">
      <t>ケイ</t>
    </rPh>
    <rPh sb="6" eb="7">
      <t>ガ</t>
    </rPh>
    <rPh sb="8" eb="9">
      <t>ショ</t>
    </rPh>
    <phoneticPr fontId="8"/>
  </si>
  <si>
    <t>様式第８号（第11条関係）</t>
    <rPh sb="0" eb="2">
      <t>ヨウシキ</t>
    </rPh>
    <rPh sb="2" eb="3">
      <t>ダイ</t>
    </rPh>
    <rPh sb="4" eb="5">
      <t>ゴウ</t>
    </rPh>
    <rPh sb="6" eb="7">
      <t>ダイ</t>
    </rPh>
    <rPh sb="9" eb="10">
      <t>ジョウ</t>
    </rPh>
    <rPh sb="10" eb="12">
      <t>カンケイ</t>
    </rPh>
    <phoneticPr fontId="8"/>
  </si>
  <si>
    <t>会社・機関名等</t>
    <rPh sb="0" eb="2">
      <t>カイシャ</t>
    </rPh>
    <rPh sb="3" eb="6">
      <t>キカンメイ</t>
    </rPh>
    <rPh sb="6" eb="7">
      <t>トウ</t>
    </rPh>
    <phoneticPr fontId="8"/>
  </si>
  <si>
    <t xml:space="preserve"> 財産名</t>
    <rPh sb="1" eb="3">
      <t>ザイサン</t>
    </rPh>
    <rPh sb="3" eb="4">
      <t>メイ</t>
    </rPh>
    <phoneticPr fontId="8"/>
  </si>
  <si>
    <t xml:space="preserve">区分 </t>
    <phoneticPr fontId="8"/>
  </si>
  <si>
    <t>※該当する方にチェックしてください</t>
    <rPh sb="1" eb="3">
      <t>ガイトウ</t>
    </rPh>
    <rPh sb="5" eb="6">
      <t>ホウ</t>
    </rPh>
    <phoneticPr fontId="8"/>
  </si>
  <si>
    <t>㊞</t>
    <phoneticPr fontId="8"/>
  </si>
  <si>
    <t>役員名簿</t>
    <rPh sb="0" eb="2">
      <t>ヤクイン</t>
    </rPh>
    <rPh sb="2" eb="4">
      <t>メイボ</t>
    </rPh>
    <phoneticPr fontId="8"/>
  </si>
  <si>
    <t>生年月日</t>
    <rPh sb="0" eb="2">
      <t>セイネン</t>
    </rPh>
    <rPh sb="2" eb="4">
      <t>ガッピ</t>
    </rPh>
    <phoneticPr fontId="8"/>
  </si>
  <si>
    <t>（ふりがな）
氏　　名</t>
    <rPh sb="7" eb="8">
      <t>シ</t>
    </rPh>
    <rPh sb="10" eb="11">
      <t>メイ</t>
    </rPh>
    <phoneticPr fontId="8"/>
  </si>
  <si>
    <t>年　月　日</t>
    <rPh sb="0" eb="1">
      <t>ネン</t>
    </rPh>
    <rPh sb="2" eb="3">
      <t>ツキ</t>
    </rPh>
    <rPh sb="4" eb="5">
      <t>ヒ</t>
    </rPh>
    <phoneticPr fontId="8"/>
  </si>
  <si>
    <t>住　　所</t>
    <rPh sb="0" eb="1">
      <t>ジュウ</t>
    </rPh>
    <rPh sb="3" eb="4">
      <t>ショ</t>
    </rPh>
    <phoneticPr fontId="8"/>
  </si>
  <si>
    <t>役職名</t>
    <rPh sb="0" eb="1">
      <t>ヤク</t>
    </rPh>
    <rPh sb="1" eb="2">
      <t>ショク</t>
    </rPh>
    <rPh sb="2" eb="3">
      <t>メイ</t>
    </rPh>
    <phoneticPr fontId="8"/>
  </si>
  <si>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8"/>
  </si>
  <si>
    <t>(Ａ－Ｂ)</t>
    <phoneticPr fontId="8"/>
  </si>
  <si>
    <t>(Ａ－Ｂ)/(Ａ)</t>
    <phoneticPr fontId="8"/>
  </si>
  <si>
    <t>中小企業者等の名称</t>
    <rPh sb="0" eb="2">
      <t>チュウショウ</t>
    </rPh>
    <rPh sb="2" eb="4">
      <t>キギョウ</t>
    </rPh>
    <rPh sb="4" eb="5">
      <t>シャ</t>
    </rPh>
    <rPh sb="5" eb="6">
      <t>トウ</t>
    </rPh>
    <rPh sb="7" eb="9">
      <t>メイショウ</t>
    </rPh>
    <phoneticPr fontId="8"/>
  </si>
  <si>
    <t>取得財産等管理台帳</t>
    <rPh sb="0" eb="2">
      <t>シュトク</t>
    </rPh>
    <rPh sb="2" eb="4">
      <t>ザイサン</t>
    </rPh>
    <rPh sb="4" eb="5">
      <t>トウ</t>
    </rPh>
    <rPh sb="5" eb="7">
      <t>カンリ</t>
    </rPh>
    <rPh sb="7" eb="9">
      <t>ダイチョウ</t>
    </rPh>
    <phoneticPr fontId="8"/>
  </si>
  <si>
    <t>※該当する年号を○で囲んでください。</t>
  </si>
  <si>
    <t>中小企業者
等の名称</t>
    <rPh sb="0" eb="2">
      <t>チュウショウ</t>
    </rPh>
    <rPh sb="2" eb="4">
      <t>キギョウ</t>
    </rPh>
    <rPh sb="4" eb="5">
      <t>シャ</t>
    </rPh>
    <rPh sb="6" eb="7">
      <t>トウ</t>
    </rPh>
    <rPh sb="8" eb="10">
      <t>メイショウ</t>
    </rPh>
    <phoneticPr fontId="8"/>
  </si>
  <si>
    <t>補助事業実施前のエネルギー使用量</t>
    <rPh sb="0" eb="2">
      <t>ホジョ</t>
    </rPh>
    <rPh sb="2" eb="4">
      <t>ジギョウ</t>
    </rPh>
    <rPh sb="4" eb="6">
      <t>ジッシ</t>
    </rPh>
    <rPh sb="6" eb="7">
      <t>マエ</t>
    </rPh>
    <rPh sb="13" eb="16">
      <t>シヨウリョウ</t>
    </rPh>
    <phoneticPr fontId="8"/>
  </si>
  <si>
    <t>GJ</t>
    <phoneticPr fontId="8"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</si>
  <si>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8"/>
  </si>
  <si>
    <t>予算額</t>
    <rPh sb="0" eb="3">
      <t>ヨサンガク</t>
    </rPh>
    <phoneticPr fontId="8"/>
  </si>
  <si>
    <t>うち補助対象経費</t>
    <rPh sb="2" eb="4">
      <t>ホジョ</t>
    </rPh>
    <rPh sb="4" eb="6">
      <t>タイショウ</t>
    </rPh>
    <rPh sb="6" eb="8">
      <t>ケイヒ</t>
    </rPh>
    <phoneticPr fontId="8" alignment="distributed"/>
  </si>
  <si>
    <t>直近２年間の財務諸表</t>
    <rPh sb="0" eb="2">
      <t>チョッキン</t>
    </rPh>
    <rPh sb="3" eb="5">
      <t>ネンカン</t>
    </rPh>
    <rPh sb="6" eb="8">
      <t>ザイム</t>
    </rPh>
    <rPh sb="8" eb="10">
      <t>ショヒョウ</t>
    </rPh>
    <phoneticPr fontId="8"/>
  </si>
  <si>
    <t>所在地</t>
    <rPh sb="0" eb="1">
      <t>トコロ</t>
    </rPh>
    <rPh sb="1" eb="2">
      <t>ザイ</t>
    </rPh>
    <rPh sb="2" eb="3">
      <t>チ</t>
    </rPh>
    <phoneticPr fontId="8"/>
  </si>
  <si>
    <t>診断日</t>
    <rPh sb="0" eb="2">
      <t>シンダン</t>
    </rPh>
    <rPh sb="2" eb="3">
      <t>ビ</t>
    </rPh>
    <phoneticPr fontId="8"/>
  </si>
  <si>
    <t>※報告書等の日付</t>
    <rPh sb="1" eb="4">
      <t>ホウコクショ</t>
    </rPh>
    <rPh sb="4" eb="5">
      <t>トウ</t>
    </rPh>
    <rPh sb="6" eb="8">
      <t>ヒヅケ</t>
    </rPh>
    <phoneticPr fontId="8" alignment="distributed"/>
  </si>
  <si>
    <t>※発注日（契約日）</t>
    <rPh sb="1" eb="3">
      <t>ハッチュウ</t>
    </rPh>
    <rPh sb="3" eb="4">
      <t>ビ</t>
    </rPh>
    <rPh sb="5" eb="8">
      <t>ケイヤクビ</t>
    </rPh>
    <phoneticPr fontId="8" alignment="distributed"/>
  </si>
  <si>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</si>
  <si>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8"/>
  </si>
  <si>
    <t>要記入</t>
    <rPh sb="0" eb="1">
      <t>ヨウ</t>
    </rPh>
    <rPh sb="1" eb="3">
      <t>キニュウ</t>
    </rPh>
    <phoneticPr fontId="8"/>
  </si>
  <si>
    <t>交付を受けた補助金の額</t>
    <rPh sb="0" eb="2">
      <t>コウフ</t>
    </rPh>
    <rPh sb="3" eb="4">
      <t>ウ</t>
    </rPh>
    <rPh sb="6" eb="9">
      <t>ホジョキン</t>
    </rPh>
    <rPh sb="10" eb="11">
      <t>ガク</t>
    </rPh>
    <phoneticPr fontId="8"/>
  </si>
  <si>
    <t>円</t>
    <rPh sb="0" eb="1">
      <t>エン</t>
    </rPh>
    <phoneticPr fontId="8" alignment="distributed"/>
  </si>
  <si>
    <t>補助の要件を満たさなかった場合は
その理由</t>
    <rPh sb="6" eb="7">
      <t>ミ</t>
    </rPh>
    <phoneticPr fontId="8"/>
  </si>
  <si>
    <t>補助事業実施後のエネルギー使用量</t>
    <rPh sb="0" eb="2">
      <t>ホジョ</t>
    </rPh>
    <rPh sb="2" eb="4">
      <t>ジギョウ</t>
    </rPh>
    <rPh sb="4" eb="6">
      <t>ジッシ</t>
    </rPh>
    <rPh sb="6" eb="7">
      <t>ゴ</t>
    </rPh>
    <rPh sb="13" eb="16">
      <t>シヨウリョウ</t>
    </rPh>
    <phoneticPr fontId="8"/>
  </si>
  <si>
    <t>普通</t>
    <phoneticPr fontId="8"/>
  </si>
  <si>
    <t>当座</t>
    <phoneticPr fontId="8"/>
  </si>
  <si>
    <t>常時使用する
従業員数</t>
    <rPh sb="0" eb="2">
      <t>ジョウジ</t>
    </rPh>
    <rPh sb="2" eb="4">
      <t>シヨウ</t>
    </rPh>
    <rPh sb="7" eb="10">
      <t>ジュウギョウイン</t>
    </rPh>
    <rPh sb="10" eb="11">
      <t>スウ</t>
    </rPh>
    <phoneticPr fontId="8"/>
  </si>
  <si>
    <t>明・大・昭・平</t>
    <phoneticPr fontId="8"/>
  </si>
  <si>
    <t>２</t>
    <phoneticPr fontId="8"/>
  </si>
  <si>
    <t>１</t>
    <phoneticPr fontId="8"/>
  </si>
  <si>
    <t>工事施工者</t>
    <rPh sb="0" eb="2">
      <t>コウジ</t>
    </rPh>
    <rPh sb="2" eb="4">
      <t>セコウ</t>
    </rPh>
    <rPh sb="4" eb="5">
      <t>シャ</t>
    </rPh>
    <phoneticPr fontId="8" alignment="distributed"/>
  </si>
  <si>
    <t>注２</t>
    <rPh sb="0" eb="1">
      <t>チュウ</t>
    </rPh>
    <phoneticPr fontId="18"/>
  </si>
  <si>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8"/>
  </si>
  <si>
    <t>注１</t>
    <rPh sb="0" eb="1">
      <t>チュウ</t>
    </rPh>
    <phoneticPr fontId="18"/>
  </si>
  <si>
    <t>千kWh</t>
    <rPh sb="0" eb="1">
      <t>セン</t>
    </rPh>
    <phoneticPr fontId="18"/>
  </si>
  <si>
    <t>小計</t>
    <rPh sb="0" eb="2">
      <t>ショウケイ</t>
    </rPh>
    <phoneticPr fontId="18"/>
  </si>
  <si>
    <t>その他</t>
    <rPh sb="2" eb="3">
      <t>タ</t>
    </rPh>
    <phoneticPr fontId="18"/>
  </si>
  <si>
    <t>再生エネ</t>
    <rPh sb="0" eb="2">
      <t>サイセイ</t>
    </rPh>
    <phoneticPr fontId="18"/>
  </si>
  <si>
    <t>自家発電</t>
    <rPh sb="0" eb="2">
      <t>ジカ</t>
    </rPh>
    <rPh sb="2" eb="4">
      <t>ハツデン</t>
    </rPh>
    <phoneticPr fontId="18"/>
  </si>
  <si>
    <t>参考</t>
    <rPh sb="0" eb="2">
      <t>サンコウ</t>
    </rPh>
    <phoneticPr fontId="18"/>
  </si>
  <si>
    <r>
      <t>温室効果ガス排出量　t-CO</t>
    </r>
    <r>
      <rPr>
        <vertAlign val="subscript"/>
        <sz val="12"/>
        <rFont val="ＭＳ Ｐゴシック"/>
        <family val="3"/>
        <charset val="128"/>
      </rPr>
      <t>２</t>
    </r>
    <rPh sb="0" eb="2">
      <t>オンシツ</t>
    </rPh>
    <rPh sb="2" eb="4">
      <t>コウカ</t>
    </rPh>
    <rPh sb="6" eb="9">
      <t>ハイシュツリョウ</t>
    </rPh>
    <phoneticPr fontId="18"/>
  </si>
  <si>
    <t>原油換算　ｋＬ</t>
    <rPh sb="0" eb="2">
      <t>ゲンユ</t>
    </rPh>
    <rPh sb="2" eb="4">
      <t>カンサン</t>
    </rPh>
    <phoneticPr fontId="18"/>
  </si>
  <si>
    <t>合計　ＧＪ</t>
    <rPh sb="0" eb="1">
      <t>ゴウ</t>
    </rPh>
    <rPh sb="1" eb="2">
      <t>ケイ</t>
    </rPh>
    <phoneticPr fontId="18"/>
  </si>
  <si>
    <t>小計②</t>
    <rPh sb="0" eb="2">
      <t>ショウケイ</t>
    </rPh>
    <phoneticPr fontId="18"/>
  </si>
  <si>
    <t>関西電力</t>
    <rPh sb="0" eb="2">
      <t>カンサイ</t>
    </rPh>
    <rPh sb="2" eb="4">
      <t>デンリョク</t>
    </rPh>
    <phoneticPr fontId="18"/>
  </si>
  <si>
    <r>
      <t>kgCO</t>
    </r>
    <r>
      <rPr>
        <vertAlign val="subscript"/>
        <sz val="11"/>
        <rFont val="ＭＳ Ｐゴシック"/>
        <family val="3"/>
        <charset val="128"/>
      </rPr>
      <t>2</t>
    </r>
    <r>
      <rPr>
        <sz val="11"/>
        <rFont val="ＭＳ Ｐゴシック"/>
        <family val="3"/>
        <charset val="128"/>
      </rPr>
      <t>/kWh</t>
    </r>
    <phoneticPr fontId="18"/>
  </si>
  <si>
    <t>GJ/千kWh</t>
    <rPh sb="3" eb="4">
      <t>セン</t>
    </rPh>
    <phoneticPr fontId="18"/>
  </si>
  <si>
    <t>夜間買電</t>
    <rPh sb="0" eb="2">
      <t>ヤカン</t>
    </rPh>
    <rPh sb="2" eb="3">
      <t>バイ</t>
    </rPh>
    <rPh sb="3" eb="4">
      <t>デン</t>
    </rPh>
    <phoneticPr fontId="18"/>
  </si>
  <si>
    <r>
      <t>kgCO</t>
    </r>
    <r>
      <rPr>
        <vertAlign val="subscript"/>
        <sz val="11"/>
        <rFont val="ＭＳ Ｐゴシック"/>
        <family val="3"/>
        <charset val="128"/>
      </rPr>
      <t>2</t>
    </r>
    <r>
      <rPr>
        <sz val="11"/>
        <rFont val="ＭＳ Ｐゴシック"/>
        <family val="3"/>
        <charset val="128"/>
      </rPr>
      <t>/kWh</t>
    </r>
    <phoneticPr fontId="18"/>
  </si>
  <si>
    <t>昼間買電</t>
    <rPh sb="0" eb="2">
      <t>ヒルマ</t>
    </rPh>
    <rPh sb="2" eb="3">
      <t>バイ</t>
    </rPh>
    <rPh sb="3" eb="4">
      <t>デン</t>
    </rPh>
    <phoneticPr fontId="18"/>
  </si>
  <si>
    <t>電気
事業者</t>
    <rPh sb="0" eb="2">
      <t>デンキ</t>
    </rPh>
    <rPh sb="3" eb="6">
      <t>ジギョウシャ</t>
    </rPh>
    <phoneticPr fontId="18"/>
  </si>
  <si>
    <t>電気</t>
    <rPh sb="0" eb="2">
      <t>デンキ</t>
    </rPh>
    <phoneticPr fontId="18"/>
  </si>
  <si>
    <t>電気事業者</t>
    <rPh sb="0" eb="2">
      <t>デンキ</t>
    </rPh>
    <rPh sb="2" eb="5">
      <t>ジギョウシャ</t>
    </rPh>
    <phoneticPr fontId="18"/>
  </si>
  <si>
    <t>GJ</t>
    <phoneticPr fontId="18"/>
  </si>
  <si>
    <t>小計①</t>
    <rPh sb="0" eb="2">
      <t>ショウケイ</t>
    </rPh>
    <phoneticPr fontId="18"/>
  </si>
  <si>
    <r>
      <t>tCO</t>
    </r>
    <r>
      <rPr>
        <vertAlign val="subscript"/>
        <sz val="11"/>
        <rFont val="ＭＳ Ｐゴシック"/>
        <family val="3"/>
        <charset val="128"/>
      </rPr>
      <t>2</t>
    </r>
    <r>
      <rPr>
        <sz val="11"/>
        <rFont val="ＭＳ Ｐゴシック"/>
        <family val="3"/>
        <charset val="128"/>
      </rPr>
      <t>/GJ</t>
    </r>
    <phoneticPr fontId="18"/>
  </si>
  <si>
    <t>GJ/GJ</t>
    <phoneticPr fontId="18"/>
  </si>
  <si>
    <t>冷水</t>
    <rPh sb="0" eb="2">
      <t>レイスイ</t>
    </rPh>
    <phoneticPr fontId="18"/>
  </si>
  <si>
    <t>温水</t>
    <rPh sb="0" eb="2">
      <t>オンスイ</t>
    </rPh>
    <phoneticPr fontId="18"/>
  </si>
  <si>
    <t>産業用以外の蒸気</t>
    <rPh sb="0" eb="3">
      <t>サンギョウヨウ</t>
    </rPh>
    <rPh sb="3" eb="5">
      <t>イガイ</t>
    </rPh>
    <rPh sb="6" eb="8">
      <t>ジョウキ</t>
    </rPh>
    <phoneticPr fontId="18"/>
  </si>
  <si>
    <t>産業用蒸気</t>
    <rPh sb="0" eb="3">
      <t>サンギョウヨウ</t>
    </rPh>
    <rPh sb="3" eb="5">
      <t>ジョウキ</t>
    </rPh>
    <phoneticPr fontId="18"/>
  </si>
  <si>
    <t>法定係数</t>
    <rPh sb="0" eb="2">
      <t>ホウテイ</t>
    </rPh>
    <rPh sb="2" eb="4">
      <t>ケイスウ</t>
    </rPh>
    <phoneticPr fontId="18"/>
  </si>
  <si>
    <t>tC/GJ</t>
    <phoneticPr fontId="18"/>
  </si>
  <si>
    <t>大阪ガス公表値</t>
    <rPh sb="4" eb="6">
      <t>コウヒョウ</t>
    </rPh>
    <rPh sb="6" eb="7">
      <t>チ</t>
    </rPh>
    <phoneticPr fontId="18"/>
  </si>
  <si>
    <r>
      <t>GJ/千m</t>
    </r>
    <r>
      <rPr>
        <vertAlign val="superscript"/>
        <sz val="11"/>
        <rFont val="ＭＳ Ｐゴシック"/>
        <family val="3"/>
        <charset val="128"/>
      </rPr>
      <t>3</t>
    </r>
    <rPh sb="3" eb="4">
      <t>セン</t>
    </rPh>
    <phoneticPr fontId="18"/>
  </si>
  <si>
    <t>都市ガス</t>
    <rPh sb="0" eb="2">
      <t>トシ</t>
    </rPh>
    <phoneticPr fontId="18"/>
  </si>
  <si>
    <t>その他
の燃料</t>
    <rPh sb="2" eb="3">
      <t>タ</t>
    </rPh>
    <rPh sb="5" eb="7">
      <t>ネンリョウ</t>
    </rPh>
    <phoneticPr fontId="18"/>
  </si>
  <si>
    <t>　</t>
    <phoneticPr fontId="18"/>
  </si>
  <si>
    <r>
      <t>千m</t>
    </r>
    <r>
      <rPr>
        <vertAlign val="superscript"/>
        <sz val="11"/>
        <rFont val="ＭＳ Ｐゴシック"/>
        <family val="3"/>
        <charset val="128"/>
      </rPr>
      <t>3</t>
    </r>
    <rPh sb="0" eb="1">
      <t>セン</t>
    </rPh>
    <phoneticPr fontId="18"/>
  </si>
  <si>
    <t>転炉ガス</t>
    <rPh sb="0" eb="2">
      <t>テンロ</t>
    </rPh>
    <phoneticPr fontId="18"/>
  </si>
  <si>
    <t>高炉ガス</t>
    <rPh sb="0" eb="2">
      <t>コウロ</t>
    </rPh>
    <phoneticPr fontId="18"/>
  </si>
  <si>
    <t>コークス炉ガス</t>
    <rPh sb="4" eb="5">
      <t>ロ</t>
    </rPh>
    <phoneticPr fontId="18"/>
  </si>
  <si>
    <t>GJ/t</t>
    <phoneticPr fontId="18"/>
  </si>
  <si>
    <t>コールタール</t>
    <phoneticPr fontId="18"/>
  </si>
  <si>
    <t>t</t>
    <phoneticPr fontId="18"/>
  </si>
  <si>
    <t>石炭コークス</t>
    <rPh sb="0" eb="2">
      <t>セキタン</t>
    </rPh>
    <phoneticPr fontId="18"/>
  </si>
  <si>
    <t>無煙炭</t>
    <rPh sb="0" eb="2">
      <t>ムエン</t>
    </rPh>
    <rPh sb="2" eb="3">
      <t>タン</t>
    </rPh>
    <phoneticPr fontId="18"/>
  </si>
  <si>
    <t>一般炭</t>
    <rPh sb="0" eb="2">
      <t>イッパン</t>
    </rPh>
    <rPh sb="2" eb="3">
      <t>タン</t>
    </rPh>
    <phoneticPr fontId="18"/>
  </si>
  <si>
    <t>原料炭</t>
    <rPh sb="0" eb="2">
      <t>ゲンリョウ</t>
    </rPh>
    <rPh sb="2" eb="3">
      <t>タン</t>
    </rPh>
    <phoneticPr fontId="18"/>
  </si>
  <si>
    <t>石炭</t>
    <rPh sb="0" eb="2">
      <t>セキタン</t>
    </rPh>
    <phoneticPr fontId="18"/>
  </si>
  <si>
    <t>その他可燃性天然ガス</t>
    <rPh sb="2" eb="3">
      <t>タ</t>
    </rPh>
    <rPh sb="3" eb="6">
      <t>カネンセイ</t>
    </rPh>
    <rPh sb="6" eb="8">
      <t>テンネン</t>
    </rPh>
    <phoneticPr fontId="18"/>
  </si>
  <si>
    <t>液化天然ガス（LＮG）</t>
    <rPh sb="0" eb="2">
      <t>エキカ</t>
    </rPh>
    <rPh sb="2" eb="4">
      <t>テンネン</t>
    </rPh>
    <phoneticPr fontId="18"/>
  </si>
  <si>
    <t>可燃性
天然ガス</t>
    <rPh sb="0" eb="3">
      <t>カネンセイ</t>
    </rPh>
    <rPh sb="4" eb="6">
      <t>テンネン</t>
    </rPh>
    <phoneticPr fontId="18"/>
  </si>
  <si>
    <t>石油系炭化水素ガス</t>
    <rPh sb="0" eb="3">
      <t>セキユケイ</t>
    </rPh>
    <rPh sb="3" eb="5">
      <t>タンカ</t>
    </rPh>
    <rPh sb="5" eb="7">
      <t>スイソ</t>
    </rPh>
    <phoneticPr fontId="18"/>
  </si>
  <si>
    <t>液化石油ガス（LPG）</t>
    <rPh sb="0" eb="2">
      <t>エキカ</t>
    </rPh>
    <rPh sb="2" eb="4">
      <t>セキユ</t>
    </rPh>
    <phoneticPr fontId="18"/>
  </si>
  <si>
    <t>石油ガス</t>
    <rPh sb="0" eb="2">
      <t>セキユ</t>
    </rPh>
    <phoneticPr fontId="18"/>
  </si>
  <si>
    <t>石油コークス</t>
    <rPh sb="0" eb="2">
      <t>セキユ</t>
    </rPh>
    <phoneticPr fontId="18"/>
  </si>
  <si>
    <t>石油アスファルト</t>
    <rPh sb="0" eb="2">
      <t>セキユ</t>
    </rPh>
    <phoneticPr fontId="18"/>
  </si>
  <si>
    <t>GJ/kl</t>
    <phoneticPr fontId="18"/>
  </si>
  <si>
    <t>B・C重油</t>
    <rPh sb="3" eb="5">
      <t>ジュウユ</t>
    </rPh>
    <phoneticPr fontId="18"/>
  </si>
  <si>
    <t>kL</t>
  </si>
  <si>
    <t>A重油</t>
    <rPh sb="1" eb="3">
      <t>ジュウユ</t>
    </rPh>
    <phoneticPr fontId="18"/>
  </si>
  <si>
    <t>軽油</t>
    <rPh sb="0" eb="2">
      <t>ケイユ</t>
    </rPh>
    <phoneticPr fontId="18"/>
  </si>
  <si>
    <t>tC/GJ</t>
    <phoneticPr fontId="18"/>
  </si>
  <si>
    <t>GJ/kl</t>
    <phoneticPr fontId="18"/>
  </si>
  <si>
    <t>灯油</t>
    <rPh sb="0" eb="2">
      <t>トウユ</t>
    </rPh>
    <phoneticPr fontId="18"/>
  </si>
  <si>
    <t>tC/GJ</t>
    <phoneticPr fontId="18"/>
  </si>
  <si>
    <t>GJ/kl</t>
    <phoneticPr fontId="18"/>
  </si>
  <si>
    <t>ナフサ</t>
    <phoneticPr fontId="18"/>
  </si>
  <si>
    <t>揮発油</t>
    <rPh sb="0" eb="3">
      <t>キハツユ</t>
    </rPh>
    <phoneticPr fontId="18"/>
  </si>
  <si>
    <t>揮発油(ガソリン）</t>
    <rPh sb="0" eb="3">
      <t>キハツユ</t>
    </rPh>
    <phoneticPr fontId="18"/>
  </si>
  <si>
    <t>原油のうちコンデンセート（NGL）</t>
    <rPh sb="0" eb="2">
      <t>ゲンユ</t>
    </rPh>
    <phoneticPr fontId="18"/>
  </si>
  <si>
    <t>原油（コンデンセートを除く。）</t>
    <rPh sb="0" eb="2">
      <t>ゲンユ</t>
    </rPh>
    <rPh sb="11" eb="12">
      <t>ノゾ</t>
    </rPh>
    <phoneticPr fontId="18"/>
  </si>
  <si>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8"/>
  </si>
  <si>
    <t>Ａ－Ｂ</t>
    <phoneticPr fontId="18"/>
  </si>
  <si>
    <t>Ｂ</t>
    <phoneticPr fontId="18"/>
  </si>
  <si>
    <t>Ａ</t>
    <phoneticPr fontId="18"/>
  </si>
  <si>
    <t>数値の根拠</t>
    <rPh sb="0" eb="2">
      <t>スウチ</t>
    </rPh>
    <rPh sb="3" eb="5">
      <t>コンキョ</t>
    </rPh>
    <phoneticPr fontId="18"/>
  </si>
  <si>
    <t>単位</t>
    <phoneticPr fontId="18"/>
  </si>
  <si>
    <t>数値</t>
    <rPh sb="0" eb="2">
      <t>スウチ</t>
    </rPh>
    <phoneticPr fontId="18"/>
  </si>
  <si>
    <t>単位</t>
    <phoneticPr fontId="18"/>
  </si>
  <si>
    <t>熱量（GJ）</t>
    <rPh sb="0" eb="2">
      <t>ネツリョウ</t>
    </rPh>
    <phoneticPr fontId="18"/>
  </si>
  <si>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8"/>
  </si>
  <si>
    <t>単位発熱量</t>
    <rPh sb="0" eb="2">
      <t>タンイ</t>
    </rPh>
    <rPh sb="2" eb="5">
      <t>ハツネツリョウ</t>
    </rPh>
    <phoneticPr fontId="18"/>
  </si>
  <si>
    <t>エネルギーの種類</t>
    <rPh sb="6" eb="8">
      <t>シュルイ</t>
    </rPh>
    <phoneticPr fontId="18"/>
  </si>
  <si>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8"/>
  </si>
  <si>
    <t>補助事業実施後の
エネルギー使用量</t>
    <rPh sb="0" eb="2">
      <t>ホジョ</t>
    </rPh>
    <rPh sb="2" eb="4">
      <t>ジギョウ</t>
    </rPh>
    <rPh sb="4" eb="6">
      <t>ジッシ</t>
    </rPh>
    <rPh sb="6" eb="7">
      <t>ゴ</t>
    </rPh>
    <rPh sb="14" eb="17">
      <t>シヨウリョウ</t>
    </rPh>
    <phoneticPr fontId="18"/>
  </si>
  <si>
    <t>補助事業による
エネルギー使用削減量</t>
    <rPh sb="0" eb="2">
      <t>ホジョ</t>
    </rPh>
    <rPh sb="2" eb="4">
      <t>ジギョウ</t>
    </rPh>
    <rPh sb="13" eb="15">
      <t>シヨウ</t>
    </rPh>
    <rPh sb="15" eb="17">
      <t>サクゲン</t>
    </rPh>
    <rPh sb="17" eb="18">
      <t>リョウ</t>
    </rPh>
    <phoneticPr fontId="18"/>
  </si>
  <si>
    <t>補助事業実施前の
エネルギー使用量</t>
    <rPh sb="0" eb="2">
      <t>ホジョ</t>
    </rPh>
    <rPh sb="2" eb="4">
      <t>ジギョウ</t>
    </rPh>
    <rPh sb="4" eb="6">
      <t>ジッシ</t>
    </rPh>
    <rPh sb="6" eb="7">
      <t>マエ</t>
    </rPh>
    <rPh sb="14" eb="17">
      <t>シヨウリョウ</t>
    </rPh>
    <phoneticPr fontId="18"/>
  </si>
  <si>
    <t>単位</t>
    <rPh sb="0" eb="2">
      <t>タンイ</t>
    </rPh>
    <phoneticPr fontId="18"/>
  </si>
  <si>
    <t>対象事業所</t>
    <rPh sb="0" eb="2">
      <t>タイショウ</t>
    </rPh>
    <rPh sb="2" eb="5">
      <t>ジギョウショ</t>
    </rPh>
    <phoneticPr fontId="18"/>
  </si>
  <si>
    <t>申請者名</t>
    <rPh sb="0" eb="3">
      <t>シンセイシャ</t>
    </rPh>
    <rPh sb="3" eb="4">
      <t>メイ</t>
    </rPh>
    <phoneticPr fontId="18"/>
  </si>
  <si>
    <t>会　 社 　名</t>
    <rPh sb="0" eb="1">
      <t>カイ</t>
    </rPh>
    <rPh sb="3" eb="4">
      <t>シャ</t>
    </rPh>
    <rPh sb="6" eb="7">
      <t>メイ</t>
    </rPh>
    <phoneticPr fontId="8"/>
  </si>
  <si>
    <r>
      <t xml:space="preserve">診断担当者
</t>
    </r>
    <r>
      <rPr>
        <sz val="9"/>
        <rFont val="ＭＳ ゴシック"/>
        <family val="3"/>
        <charset val="128"/>
      </rPr>
      <t>（専門家）</t>
    </r>
    <rPh sb="0" eb="2">
      <t>シンダン</t>
    </rPh>
    <rPh sb="2" eb="5">
      <t>タントウシャ</t>
    </rPh>
    <rPh sb="7" eb="10">
      <t>センモンカ</t>
    </rPh>
    <phoneticPr fontId="8"/>
  </si>
  <si>
    <t>（　　　　　　　　　）</t>
    <phoneticPr fontId="8"/>
  </si>
  <si>
    <t>発注先業者
（予定）</t>
    <rPh sb="0" eb="2">
      <t>ハッチュウ</t>
    </rPh>
    <rPh sb="2" eb="3">
      <t>サキ</t>
    </rPh>
    <rPh sb="3" eb="5">
      <t>ギョウシャ</t>
    </rPh>
    <rPh sb="7" eb="9">
      <t>ヨテイ</t>
    </rPh>
    <phoneticPr fontId="8"/>
  </si>
  <si>
    <t>発注先業者</t>
    <rPh sb="0" eb="2">
      <t>ハッチュウ</t>
    </rPh>
    <rPh sb="2" eb="3">
      <t>サキ</t>
    </rPh>
    <rPh sb="3" eb="5">
      <t>ギョウシャ</t>
    </rPh>
    <phoneticPr fontId="8" alignment="distributed"/>
  </si>
  <si>
    <t>ﾒｰﾙｱﾄﾞﾚｽ</t>
    <phoneticPr fontId="8"/>
  </si>
  <si>
    <t>□</t>
    <phoneticPr fontId="8"/>
  </si>
  <si>
    <t>〒</t>
    <phoneticPr fontId="8"/>
  </si>
  <si>
    <t>普通</t>
    <phoneticPr fontId="8" alignment="distributed"/>
  </si>
  <si>
    <t>当座</t>
    <phoneticPr fontId="8" alignment="distributed"/>
  </si>
  <si>
    <t>※精算の完了日等</t>
    <rPh sb="1" eb="3">
      <t>セイサン</t>
    </rPh>
    <rPh sb="4" eb="6">
      <t>カンリョウ</t>
    </rPh>
    <rPh sb="6" eb="7">
      <t>ヒ</t>
    </rPh>
    <rPh sb="7" eb="8">
      <t>トウ</t>
    </rPh>
    <phoneticPr fontId="8" alignment="distributed"/>
  </si>
  <si>
    <t>補助金交付予定額</t>
    <rPh sb="0" eb="3">
      <t>ホジョキン</t>
    </rPh>
    <rPh sb="3" eb="5">
      <t>コウフ</t>
    </rPh>
    <rPh sb="5" eb="7">
      <t>ヨテイ</t>
    </rPh>
    <rPh sb="7" eb="8">
      <t>ガク</t>
    </rPh>
    <phoneticPr fontId="8"/>
  </si>
  <si>
    <t>〒</t>
    <phoneticPr fontId="8"/>
  </si>
  <si>
    <t>使用量計算期間</t>
    <rPh sb="0" eb="3">
      <t>シヨウリョウ</t>
    </rPh>
    <rPh sb="3" eb="5">
      <t>ケイサン</t>
    </rPh>
    <rPh sb="5" eb="7">
      <t>キカン</t>
    </rPh>
    <phoneticPr fontId="18"/>
  </si>
  <si>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8"/>
  </si>
  <si>
    <t>年月日</t>
    <rPh sb="0" eb="3">
      <t>ネンガッピ</t>
    </rPh>
    <phoneticPr fontId="8"/>
  </si>
  <si>
    <t>年月日</t>
    <rPh sb="0" eb="3">
      <t>ネンガッピ</t>
    </rPh>
    <phoneticPr fontId="8"/>
  </si>
  <si>
    <t>法人</t>
    <rPh sb="0" eb="2">
      <t>ホウジン</t>
    </rPh>
    <phoneticPr fontId="8"/>
  </si>
  <si>
    <t>個人</t>
    <rPh sb="0" eb="2">
      <t>コジン</t>
    </rPh>
    <phoneticPr fontId="8"/>
  </si>
  <si>
    <t>項目</t>
    <rPh sb="0" eb="2">
      <t>コウモク</t>
    </rPh>
    <phoneticPr fontId="8"/>
  </si>
  <si>
    <t>要件</t>
    <rPh sb="0" eb="2">
      <t>ヨウケン</t>
    </rPh>
    <phoneticPr fontId="8"/>
  </si>
  <si>
    <t>県税の滞納はありませんか。</t>
    <rPh sb="0" eb="1">
      <t>ケン</t>
    </rPh>
    <rPh sb="1" eb="2">
      <t>ゼイ</t>
    </rPh>
    <rPh sb="3" eb="5">
      <t>タイノウ</t>
    </rPh>
    <phoneticPr fontId="8"/>
  </si>
  <si>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8"/>
  </si>
  <si>
    <t>暴力団と社会的に非難される関係を有していませんか。</t>
    <rPh sb="0" eb="3">
      <t>ボウリョクダン</t>
    </rPh>
    <rPh sb="4" eb="7">
      <t>シャカイテキ</t>
    </rPh>
    <rPh sb="8" eb="10">
      <t>ヒナン</t>
    </rPh>
    <rPh sb="13" eb="15">
      <t>カンケイ</t>
    </rPh>
    <rPh sb="16" eb="17">
      <t>ユウ</t>
    </rPh>
    <phoneticPr fontId="8"/>
  </si>
  <si>
    <t>提出資料</t>
    <rPh sb="0" eb="1">
      <t>ツツミ</t>
    </rPh>
    <rPh sb="1" eb="2">
      <t>デ</t>
    </rPh>
    <rPh sb="2" eb="3">
      <t>シ</t>
    </rPh>
    <rPh sb="3" eb="4">
      <t>リョウ</t>
    </rPh>
    <phoneticPr fontId="8"/>
  </si>
  <si>
    <t>１　申請者（事業者）について</t>
    <rPh sb="2" eb="5">
      <t>シンセイシャ</t>
    </rPh>
    <rPh sb="6" eb="9">
      <t>ジギョウシャ</t>
    </rPh>
    <phoneticPr fontId="8"/>
  </si>
  <si>
    <t>２　事業内容について</t>
    <rPh sb="2" eb="4">
      <t>ジギョウ</t>
    </rPh>
    <rPh sb="4" eb="6">
      <t>ナイヨウ</t>
    </rPh>
    <phoneticPr fontId="8"/>
  </si>
  <si>
    <t>事業所の所在地は滋賀県内ですか。</t>
    <rPh sb="0" eb="3">
      <t>ジギョウショ</t>
    </rPh>
    <rPh sb="4" eb="7">
      <t>ショザイチ</t>
    </rPh>
    <rPh sb="8" eb="10">
      <t>シガ</t>
    </rPh>
    <rPh sb="10" eb="12">
      <t>ケンナイ</t>
    </rPh>
    <phoneticPr fontId="8"/>
  </si>
  <si>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8"/>
  </si>
  <si>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8"/>
  </si>
  <si>
    <t>４　収支予算・振込先について</t>
    <rPh sb="2" eb="4">
      <t>シュウシ</t>
    </rPh>
    <rPh sb="4" eb="6">
      <t>ヨサン</t>
    </rPh>
    <rPh sb="7" eb="9">
      <t>フリコミ</t>
    </rPh>
    <rPh sb="9" eb="10">
      <t>サキ</t>
    </rPh>
    <rPh sb="10" eb="11">
      <t>ゲンリョウ</t>
    </rPh>
    <phoneticPr fontId="8"/>
  </si>
  <si>
    <t>振込先の口座名義は申請者と一致していますか。</t>
    <rPh sb="0" eb="2">
      <t>フリコミ</t>
    </rPh>
    <rPh sb="2" eb="3">
      <t>サキ</t>
    </rPh>
    <rPh sb="4" eb="6">
      <t>コウザ</t>
    </rPh>
    <rPh sb="6" eb="8">
      <t>メイギ</t>
    </rPh>
    <rPh sb="9" eb="12">
      <t>シンセイシャ</t>
    </rPh>
    <rPh sb="13" eb="15">
      <t>イッチ</t>
    </rPh>
    <phoneticPr fontId="8"/>
  </si>
  <si>
    <t>次ページ（裏面）へ→</t>
    <rPh sb="0" eb="1">
      <t>ジ</t>
    </rPh>
    <rPh sb="5" eb="7">
      <t>リメン</t>
    </rPh>
    <phoneticPr fontId="8"/>
  </si>
  <si>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8"/>
  </si>
  <si>
    <t>補助対象外となる経費（消費税、設計費、事務費、処分費等）は区別されていますか。</t>
    <rPh sb="0" eb="2">
      <t>ホジョ</t>
    </rPh>
    <rPh sb="2" eb="5">
      <t>タイショウガイ</t>
    </rPh>
    <rPh sb="8" eb="10">
      <t>ケイヒ</t>
    </rPh>
    <rPh sb="29" eb="31">
      <t>クベツ</t>
    </rPh>
    <phoneticPr fontId="8"/>
  </si>
  <si>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8"/>
  </si>
  <si>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8"/>
  </si>
  <si>
    <t>→
各々に☑</t>
    <rPh sb="2" eb="4">
      <t>オノオノ</t>
    </rPh>
    <phoneticPr fontId="8"/>
  </si>
  <si>
    <t>事業活動に関する資料</t>
    <rPh sb="0" eb="2">
      <t>ジギョウ</t>
    </rPh>
    <rPh sb="2" eb="4">
      <t>カツドウ</t>
    </rPh>
    <rPh sb="5" eb="6">
      <t>カン</t>
    </rPh>
    <rPh sb="8" eb="10">
      <t>シリョウ</t>
    </rPh>
    <phoneticPr fontId="8"/>
  </si>
  <si>
    <t>事業活動の内容を記載した書類はありますか。（会社案内パンフレット等)</t>
    <rPh sb="8" eb="10">
      <t>キサイ</t>
    </rPh>
    <phoneticPr fontId="8"/>
  </si>
  <si>
    <t>その他</t>
    <rPh sb="2" eb="3">
      <t>タ</t>
    </rPh>
    <phoneticPr fontId="8"/>
  </si>
  <si>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8"/>
  </si>
  <si>
    <t>納税証明書
（未納がない証明）</t>
    <rPh sb="0" eb="2">
      <t>ノウゼイ</t>
    </rPh>
    <rPh sb="2" eb="5">
      <t>ショウメイショ</t>
    </rPh>
    <rPh sb="7" eb="9">
      <t>ミノウ</t>
    </rPh>
    <rPh sb="12" eb="14">
      <t>ショウメイ</t>
    </rPh>
    <phoneticPr fontId="8"/>
  </si>
  <si>
    <t>直近３か月以内に取得されたものですか。</t>
    <rPh sb="0" eb="2">
      <t>チョッキン</t>
    </rPh>
    <rPh sb="4" eb="5">
      <t>ゲツ</t>
    </rPh>
    <rPh sb="5" eb="7">
      <t>イナイ</t>
    </rPh>
    <rPh sb="8" eb="10">
      <t>シュトク</t>
    </rPh>
    <phoneticPr fontId="8"/>
  </si>
  <si>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8"/>
  </si>
  <si>
    <t>事業報告書
（様式第６号別紙１）</t>
    <rPh sb="0" eb="2">
      <t>ジギョウ</t>
    </rPh>
    <rPh sb="2" eb="5">
      <t>ホウコクショ</t>
    </rPh>
    <rPh sb="7" eb="9">
      <t>ヨウシキ</t>
    </rPh>
    <rPh sb="9" eb="10">
      <t>ダイ</t>
    </rPh>
    <rPh sb="11" eb="12">
      <t>ゴウ</t>
    </rPh>
    <rPh sb="12" eb="14">
      <t>ベッシ</t>
    </rPh>
    <phoneticPr fontId="8"/>
  </si>
  <si>
    <t>４　収支決算について</t>
    <rPh sb="2" eb="4">
      <t>シュウシ</t>
    </rPh>
    <rPh sb="4" eb="6">
      <t>ケッサン</t>
    </rPh>
    <phoneticPr fontId="8"/>
  </si>
  <si>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8"/>
  </si>
  <si>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8"/>
  </si>
  <si>
    <t>工事証明書</t>
    <rPh sb="0" eb="2">
      <t>コウジ</t>
    </rPh>
    <rPh sb="2" eb="5">
      <t>ショウメイショ</t>
    </rPh>
    <phoneticPr fontId="8"/>
  </si>
  <si>
    <t>支出証拠書類の写し</t>
    <rPh sb="0" eb="2">
      <t>シシュツ</t>
    </rPh>
    <rPh sb="2" eb="4">
      <t>ショウコ</t>
    </rPh>
    <rPh sb="4" eb="6">
      <t>ショルイ</t>
    </rPh>
    <rPh sb="7" eb="8">
      <t>ウツ</t>
    </rPh>
    <phoneticPr fontId="8"/>
  </si>
  <si>
    <t>事業実施の状況が
分かる写真</t>
    <rPh sb="0" eb="2">
      <t>ジギョウ</t>
    </rPh>
    <rPh sb="2" eb="4">
      <t>ジッシ</t>
    </rPh>
    <rPh sb="5" eb="7">
      <t>ジョウキョウ</t>
    </rPh>
    <rPh sb="9" eb="10">
      <t>ワ</t>
    </rPh>
    <rPh sb="12" eb="14">
      <t>シャシン</t>
    </rPh>
    <phoneticPr fontId="8"/>
  </si>
  <si>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8"/>
  </si>
  <si>
    <t>令和２年度滋賀県省エネ設備導入加速化事業補助金交付請求書</t>
    <rPh sb="8" eb="9">
      <t>ショウ</t>
    </rPh>
    <rPh sb="23" eb="25">
      <t>コウフ</t>
    </rPh>
    <rPh sb="25" eb="28">
      <t>セイキュウショ</t>
    </rPh>
    <phoneticPr fontId="8"/>
  </si>
  <si>
    <t>設置工事までに新築する予定の建築物</t>
    <rPh sb="0" eb="2">
      <t>セッチ</t>
    </rPh>
    <rPh sb="2" eb="4">
      <t>コウジ</t>
    </rPh>
    <rPh sb="7" eb="9">
      <t>シンチク</t>
    </rPh>
    <rPh sb="11" eb="13">
      <t>ヨテイ</t>
    </rPh>
    <rPh sb="14" eb="17">
      <t>ケンチクブツ</t>
    </rPh>
    <phoneticPr fontId="8"/>
  </si>
  <si>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8"/>
  </si>
  <si>
    <t>耐震改修を実施した建築物</t>
    <rPh sb="0" eb="2">
      <t>タイシン</t>
    </rPh>
    <rPh sb="2" eb="4">
      <t>カイシュウ</t>
    </rPh>
    <rPh sb="5" eb="7">
      <t>ジッシ</t>
    </rPh>
    <rPh sb="9" eb="12">
      <t>ケンチクブツ</t>
    </rPh>
    <phoneticPr fontId="8"/>
  </si>
  <si>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8"/>
  </si>
  <si>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8"/>
  </si>
  <si>
    <t>←以下から選択</t>
    <rPh sb="1" eb="3">
      <t>イカ</t>
    </rPh>
    <rPh sb="5" eb="7">
      <t>センタク</t>
    </rPh>
    <phoneticPr fontId="8"/>
  </si>
  <si>
    <t>施設の耐震性</t>
    <rPh sb="0" eb="2">
      <t>シセツ</t>
    </rPh>
    <rPh sb="3" eb="6">
      <t>タイシンセイ</t>
    </rPh>
    <phoneticPr fontId="8"/>
  </si>
  <si>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8"/>
  </si>
  <si>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8"/>
  </si>
  <si>
    <t>上限1,500,000円</t>
    <rPh sb="0" eb="2">
      <t>ジョウゲン</t>
    </rPh>
    <rPh sb="11" eb="12">
      <t>エン</t>
    </rPh>
    <phoneticPr fontId="8"/>
  </si>
  <si>
    <t>→</t>
    <phoneticPr fontId="8"/>
  </si>
  <si>
    <t>万円／ｋＷ</t>
    <rPh sb="0" eb="2">
      <t>マンエン</t>
    </rPh>
    <phoneticPr fontId="8"/>
  </si>
  <si>
    <t>上限1,000,000円</t>
    <rPh sb="0" eb="2">
      <t>ジョウゲン</t>
    </rPh>
    <rPh sb="11" eb="12">
      <t>エン</t>
    </rPh>
    <phoneticPr fontId="8"/>
  </si>
  <si>
    <t>←風力、小水力、バイオマスの場合、この計算式は使わない。</t>
    <rPh sb="1" eb="3">
      <t>フウリョク</t>
    </rPh>
    <rPh sb="4" eb="5">
      <t>ショウ</t>
    </rPh>
    <rPh sb="5" eb="7">
      <t>スイリョク</t>
    </rPh>
    <rPh sb="19" eb="21">
      <t>ケイサン</t>
    </rPh>
    <rPh sb="21" eb="22">
      <t>シキ</t>
    </rPh>
    <rPh sb="23" eb="24">
      <t>ツカ</t>
    </rPh>
    <phoneticPr fontId="8"/>
  </si>
  <si>
    <t>←補助対象経費＝調達方法合計</t>
    <rPh sb="1" eb="3">
      <t>ホジョ</t>
    </rPh>
    <rPh sb="3" eb="5">
      <t>タイショウ</t>
    </rPh>
    <rPh sb="5" eb="7">
      <t>ケイヒ</t>
    </rPh>
    <rPh sb="8" eb="10">
      <t>チョウタツ</t>
    </rPh>
    <rPh sb="10" eb="12">
      <t>ホウホウ</t>
    </rPh>
    <rPh sb="12" eb="14">
      <t>ゴウケイ</t>
    </rPh>
    <phoneticPr fontId="8"/>
  </si>
  <si>
    <t>円（消費税抜き）</t>
    <rPh sb="0" eb="1">
      <t>エン</t>
    </rPh>
    <rPh sb="2" eb="5">
      <t>ショウヒゼイ</t>
    </rPh>
    <rPh sb="5" eb="6">
      <t>ヌ</t>
    </rPh>
    <phoneticPr fontId="8"/>
  </si>
  <si>
    <t>補助対象経費</t>
    <rPh sb="0" eb="2">
      <t>ホジョ</t>
    </rPh>
    <rPh sb="2" eb="4">
      <t>タイショウ</t>
    </rPh>
    <rPh sb="4" eb="6">
      <t>ケイヒ</t>
    </rPh>
    <phoneticPr fontId="8"/>
  </si>
  <si>
    <t>事業費</t>
    <rPh sb="0" eb="3">
      <t>ジギョウヒ</t>
    </rPh>
    <phoneticPr fontId="8"/>
  </si>
  <si>
    <t>停電時</t>
    <rPh sb="0" eb="2">
      <t>テイデン</t>
    </rPh>
    <rPh sb="2" eb="3">
      <t>ジ</t>
    </rPh>
    <phoneticPr fontId="8"/>
  </si>
  <si>
    <t>平常時</t>
    <rPh sb="0" eb="2">
      <t>ヘイジョウ</t>
    </rPh>
    <rPh sb="2" eb="3">
      <t>ジ</t>
    </rPh>
    <phoneticPr fontId="8"/>
  </si>
  <si>
    <t>ｋＶＡ</t>
    <phoneticPr fontId="8"/>
  </si>
  <si>
    <t>Ｖ出力</t>
    <rPh sb="1" eb="3">
      <t>シュツリョク</t>
    </rPh>
    <phoneticPr fontId="8"/>
  </si>
  <si>
    <t>停電時出力</t>
    <rPh sb="0" eb="2">
      <t>テイデン</t>
    </rPh>
    <rPh sb="2" eb="3">
      <t>ジ</t>
    </rPh>
    <rPh sb="3" eb="5">
      <t>シュツリョク</t>
    </rPh>
    <phoneticPr fontId="8"/>
  </si>
  <si>
    <t>ｋＷｈ</t>
    <phoneticPr fontId="8"/>
  </si>
  <si>
    <t>蓄電容量</t>
    <rPh sb="0" eb="2">
      <t>チクデン</t>
    </rPh>
    <rPh sb="2" eb="4">
      <t>ヨウリョウ</t>
    </rPh>
    <phoneticPr fontId="8"/>
  </si>
  <si>
    <t>←自動計算</t>
    <rPh sb="1" eb="3">
      <t>ジドウ</t>
    </rPh>
    <rPh sb="3" eb="5">
      <t>ケイサン</t>
    </rPh>
    <phoneticPr fontId="8"/>
  </si>
  <si>
    <t>＝</t>
    <phoneticPr fontId="8"/>
  </si>
  <si>
    <t>発生電力の用途</t>
    <rPh sb="0" eb="2">
      <t>ハッセイ</t>
    </rPh>
    <rPh sb="2" eb="4">
      <t>デンリョク</t>
    </rPh>
    <rPh sb="5" eb="7">
      <t>ヨウト</t>
    </rPh>
    <phoneticPr fontId="8"/>
  </si>
  <si>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8"/>
  </si>
  <si>
    <t>←年間3,600kWh以上の自家消費が必要</t>
    <phoneticPr fontId="8"/>
  </si>
  <si>
    <t>ｋＷｈ／年</t>
    <rPh sb="4" eb="5">
      <t>ネン</t>
    </rPh>
    <phoneticPr fontId="8"/>
  </si>
  <si>
    <t>発生電力の利用施設の名称および住所</t>
    <rPh sb="0" eb="2">
      <t>ハッセイ</t>
    </rPh>
    <rPh sb="2" eb="4">
      <t>デンリョク</t>
    </rPh>
    <rPh sb="5" eb="7">
      <t>リヨウ</t>
    </rPh>
    <rPh sb="7" eb="9">
      <t>シセツ</t>
    </rPh>
    <rPh sb="10" eb="12">
      <t>メイショウ</t>
    </rPh>
    <rPh sb="15" eb="17">
      <t>ジュウショ</t>
    </rPh>
    <phoneticPr fontId="8"/>
  </si>
  <si>
    <t>←バイオマスの場合は記入</t>
    <rPh sb="7" eb="9">
      <t>バアイ</t>
    </rPh>
    <rPh sb="10" eb="12">
      <t>キニュウ</t>
    </rPh>
    <phoneticPr fontId="8"/>
  </si>
  <si>
    <t>ｈ／年</t>
    <rPh sb="2" eb="3">
      <t>ネン</t>
    </rPh>
    <phoneticPr fontId="8"/>
  </si>
  <si>
    <t>日／年　＝</t>
    <rPh sb="0" eb="1">
      <t>ヒ</t>
    </rPh>
    <rPh sb="2" eb="3">
      <t>ネン</t>
    </rPh>
    <phoneticPr fontId="8"/>
  </si>
  <si>
    <t>ｈ／日　×</t>
    <rPh sb="2" eb="3">
      <t>ヒ</t>
    </rPh>
    <phoneticPr fontId="8"/>
  </si>
  <si>
    <t>←太陽光、風力、小水力の場合は記入</t>
    <rPh sb="1" eb="4">
      <t>タイヨウコウ</t>
    </rPh>
    <rPh sb="5" eb="7">
      <t>フウリョク</t>
    </rPh>
    <rPh sb="8" eb="9">
      <t>ショウ</t>
    </rPh>
    <rPh sb="9" eb="11">
      <t>スイリョク</t>
    </rPh>
    <rPh sb="12" eb="14">
      <t>バアイ</t>
    </rPh>
    <rPh sb="15" eb="17">
      <t>キニュウ</t>
    </rPh>
    <phoneticPr fontId="8"/>
  </si>
  <si>
    <t>％</t>
    <phoneticPr fontId="8"/>
  </si>
  <si>
    <t>年間想定発電電力量（Ａ）</t>
    <rPh sb="0" eb="1">
      <t>ネン</t>
    </rPh>
    <rPh sb="1" eb="2">
      <t>カン</t>
    </rPh>
    <rPh sb="2" eb="4">
      <t>ソウテイ</t>
    </rPh>
    <rPh sb="4" eb="6">
      <t>ハツデン</t>
    </rPh>
    <rPh sb="6" eb="8">
      <t>デンリョク</t>
    </rPh>
    <rPh sb="8" eb="9">
      <t>リョウ</t>
    </rPh>
    <phoneticPr fontId="8"/>
  </si>
  <si>
    <t>　</t>
    <phoneticPr fontId="8"/>
  </si>
  <si>
    <t>系統連系方式</t>
    <rPh sb="0" eb="2">
      <t>ケイトウ</t>
    </rPh>
    <rPh sb="2" eb="4">
      <t>レンケイ</t>
    </rPh>
    <rPh sb="4" eb="6">
      <t>ホウシキ</t>
    </rPh>
    <phoneticPr fontId="8"/>
  </si>
  <si>
    <t>ｋＷ</t>
    <phoneticPr fontId="8"/>
  </si>
  <si>
    <t>　　ｂ．パワーコンディショナー定格出力合計</t>
    <rPh sb="15" eb="17">
      <t>テイカク</t>
    </rPh>
    <rPh sb="17" eb="19">
      <t>シュツリョク</t>
    </rPh>
    <rPh sb="19" eb="21">
      <t>ゴウケイ</t>
    </rPh>
    <phoneticPr fontId="8"/>
  </si>
  <si>
    <t>バイオマス発電</t>
    <rPh sb="5" eb="7">
      <t>ハツデン</t>
    </rPh>
    <phoneticPr fontId="8"/>
  </si>
  <si>
    <t>ｋＷ</t>
    <phoneticPr fontId="8"/>
  </si>
  <si>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8"/>
  </si>
  <si>
    <t>小水力発電</t>
    <rPh sb="0" eb="1">
      <t>ショウ</t>
    </rPh>
    <rPh sb="1" eb="3">
      <t>スイリョク</t>
    </rPh>
    <rPh sb="3" eb="5">
      <t>ハツデン</t>
    </rPh>
    <phoneticPr fontId="8"/>
  </si>
  <si>
    <t>風力発電</t>
    <rPh sb="0" eb="2">
      <t>フウリョク</t>
    </rPh>
    <rPh sb="2" eb="4">
      <t>ハツデン</t>
    </rPh>
    <phoneticPr fontId="8"/>
  </si>
  <si>
    <t>ｋＷ</t>
    <phoneticPr fontId="8"/>
  </si>
  <si>
    <t>発電出力</t>
    <rPh sb="0" eb="2">
      <t>ハツデン</t>
    </rPh>
    <rPh sb="2" eb="4">
      <t>シュツリョク</t>
    </rPh>
    <phoneticPr fontId="8"/>
  </si>
  <si>
    <t>太陽光発電および蓄電池</t>
    <rPh sb="0" eb="2">
      <t>タイヨウ</t>
    </rPh>
    <rPh sb="2" eb="3">
      <t>コウ</t>
    </rPh>
    <rPh sb="3" eb="5">
      <t>ハツデン</t>
    </rPh>
    <rPh sb="8" eb="11">
      <t>チクデンチ</t>
    </rPh>
    <phoneticPr fontId="8"/>
  </si>
  <si>
    <t>再生可能エネルギーの種類</t>
    <rPh sb="0" eb="2">
      <t>サイセイ</t>
    </rPh>
    <rPh sb="2" eb="4">
      <t>カノウ</t>
    </rPh>
    <rPh sb="10" eb="12">
      <t>シュルイ</t>
    </rPh>
    <phoneticPr fontId="8"/>
  </si>
  <si>
    <t>←発注（契約）予定日～支払予定日</t>
    <rPh sb="1" eb="3">
      <t>ハッチュウ</t>
    </rPh>
    <rPh sb="4" eb="6">
      <t>ケイヤク</t>
    </rPh>
    <rPh sb="7" eb="9">
      <t>ヨテイ</t>
    </rPh>
    <rPh sb="9" eb="10">
      <t>ビ</t>
    </rPh>
    <rPh sb="11" eb="13">
      <t>シハライ</t>
    </rPh>
    <rPh sb="13" eb="16">
      <t>ヨテイビ</t>
    </rPh>
    <phoneticPr fontId="8"/>
  </si>
  <si>
    <t>施設所有者の住所</t>
    <rPh sb="0" eb="2">
      <t>シセツ</t>
    </rPh>
    <rPh sb="2" eb="5">
      <t>ショユウシャ</t>
    </rPh>
    <rPh sb="6" eb="8">
      <t>ジュウショ</t>
    </rPh>
    <phoneticPr fontId="8"/>
  </si>
  <si>
    <t>施設所有者の氏名</t>
    <rPh sb="0" eb="2">
      <t>シセツ</t>
    </rPh>
    <rPh sb="2" eb="5">
      <t>ショユウシャ</t>
    </rPh>
    <rPh sb="6" eb="8">
      <t>シメイ</t>
    </rPh>
    <phoneticPr fontId="8"/>
  </si>
  <si>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8"/>
  </si>
  <si>
    <t>申請者と施設所有者が同一</t>
    <rPh sb="0" eb="3">
      <t>シンセイシャ</t>
    </rPh>
    <rPh sb="4" eb="6">
      <t>シセツ</t>
    </rPh>
    <rPh sb="6" eb="9">
      <t>ショユウシャ</t>
    </rPh>
    <rPh sb="10" eb="12">
      <t>ドウイツ</t>
    </rPh>
    <phoneticPr fontId="8"/>
  </si>
  <si>
    <t>施設所有者</t>
    <rPh sb="0" eb="2">
      <t>シセツ</t>
    </rPh>
    <rPh sb="2" eb="5">
      <t>ショユウシャ</t>
    </rPh>
    <phoneticPr fontId="8" alignment="distributed"/>
  </si>
  <si>
    <t>施設の名称</t>
    <rPh sb="0" eb="2">
      <t>シセツ</t>
    </rPh>
    <rPh sb="3" eb="5">
      <t>メイショウ</t>
    </rPh>
    <phoneticPr fontId="8"/>
  </si>
  <si>
    <t>地目と区画指定状況</t>
    <rPh sb="0" eb="2">
      <t>チモク</t>
    </rPh>
    <rPh sb="3" eb="5">
      <t>クカク</t>
    </rPh>
    <rPh sb="5" eb="7">
      <t>シテイ</t>
    </rPh>
    <rPh sb="7" eb="9">
      <t>ジョウキョウ</t>
    </rPh>
    <phoneticPr fontId="8"/>
  </si>
  <si>
    <t>土地所有者の住所</t>
    <rPh sb="0" eb="2">
      <t>トチ</t>
    </rPh>
    <rPh sb="2" eb="5">
      <t>ショユウシャ</t>
    </rPh>
    <rPh sb="6" eb="8">
      <t>ジュウショ</t>
    </rPh>
    <phoneticPr fontId="8"/>
  </si>
  <si>
    <t>土地所有者の氏名</t>
    <rPh sb="0" eb="2">
      <t>トチ</t>
    </rPh>
    <rPh sb="2" eb="5">
      <t>ショユウシャ</t>
    </rPh>
    <rPh sb="6" eb="8">
      <t>シメイ</t>
    </rPh>
    <phoneticPr fontId="8"/>
  </si>
  <si>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8"/>
  </si>
  <si>
    <t>☑</t>
    <phoneticPr fontId="8"/>
  </si>
  <si>
    <t>申請者と土地所有者が同一</t>
    <rPh sb="0" eb="3">
      <t>シンセイシャ</t>
    </rPh>
    <rPh sb="4" eb="6">
      <t>トチ</t>
    </rPh>
    <rPh sb="6" eb="9">
      <t>ショユウシャ</t>
    </rPh>
    <rPh sb="10" eb="12">
      <t>ドウイツ</t>
    </rPh>
    <phoneticPr fontId="8"/>
  </si>
  <si>
    <t>土地所有者</t>
    <rPh sb="0" eb="2">
      <t>トチ</t>
    </rPh>
    <rPh sb="2" eb="5">
      <t>ショユウシャ</t>
    </rPh>
    <phoneticPr fontId="8"/>
  </si>
  <si>
    <t>万円</t>
    <rPh sb="0" eb="2">
      <t>マンエン</t>
    </rPh>
    <phoneticPr fontId="8"/>
  </si>
  <si>
    <t>その他熱利用</t>
    <rPh sb="2" eb="3">
      <t>タ</t>
    </rPh>
    <rPh sb="3" eb="4">
      <t>ネツ</t>
    </rPh>
    <rPh sb="4" eb="6">
      <t>リヨウ</t>
    </rPh>
    <phoneticPr fontId="8"/>
  </si>
  <si>
    <t>下水熱利用</t>
    <rPh sb="0" eb="2">
      <t>ゲスイ</t>
    </rPh>
    <rPh sb="2" eb="3">
      <t>ネツ</t>
    </rPh>
    <rPh sb="3" eb="5">
      <t>リヨウ</t>
    </rPh>
    <phoneticPr fontId="8"/>
  </si>
  <si>
    <t>地中熱利用</t>
    <rPh sb="0" eb="2">
      <t>チチュウ</t>
    </rPh>
    <rPh sb="2" eb="3">
      <t>ネツ</t>
    </rPh>
    <rPh sb="3" eb="5">
      <t>リヨウ</t>
    </rPh>
    <phoneticPr fontId="8"/>
  </si>
  <si>
    <t>バイオマス熱利用</t>
    <rPh sb="5" eb="6">
      <t>ネツ</t>
    </rPh>
    <rPh sb="6" eb="8">
      <t>リヨウ</t>
    </rPh>
    <phoneticPr fontId="8"/>
  </si>
  <si>
    <t>太陽熱利用</t>
    <rPh sb="0" eb="3">
      <t>タイヨウネツ</t>
    </rPh>
    <rPh sb="3" eb="5">
      <t>リヨウ</t>
    </rPh>
    <phoneticPr fontId="8"/>
  </si>
  <si>
    <t>液体</t>
    <rPh sb="0" eb="2">
      <t>エキタイ</t>
    </rPh>
    <phoneticPr fontId="8"/>
  </si>
  <si>
    <t>気体</t>
    <rPh sb="0" eb="2">
      <t>キタイ</t>
    </rPh>
    <phoneticPr fontId="8"/>
  </si>
  <si>
    <t>固体</t>
    <rPh sb="0" eb="2">
      <t>コタイ</t>
    </rPh>
    <phoneticPr fontId="8"/>
  </si>
  <si>
    <t>燃料電池</t>
    <rPh sb="0" eb="2">
      <t>ネンリョウ</t>
    </rPh>
    <rPh sb="2" eb="4">
      <t>デンチ</t>
    </rPh>
    <phoneticPr fontId="8"/>
  </si>
  <si>
    <t>ガスコージェネレーション</t>
    <phoneticPr fontId="8"/>
  </si>
  <si>
    <t>太陽光発電</t>
    <rPh sb="0" eb="2">
      <t>タイヨウ</t>
    </rPh>
    <rPh sb="2" eb="3">
      <t>コウ</t>
    </rPh>
    <rPh sb="3" eb="5">
      <t>ハツデン</t>
    </rPh>
    <phoneticPr fontId="8"/>
  </si>
  <si>
    <t>プラグインハイブリッド自動車</t>
    <rPh sb="11" eb="14">
      <t>ジドウシャ</t>
    </rPh>
    <phoneticPr fontId="8"/>
  </si>
  <si>
    <t>電気自動車</t>
    <rPh sb="0" eb="2">
      <t>デンキ</t>
    </rPh>
    <rPh sb="2" eb="5">
      <t>ジドウシャ</t>
    </rPh>
    <phoneticPr fontId="8"/>
  </si>
  <si>
    <t>【「指定避難所」枠で申請の場合のみ記載】</t>
    <rPh sb="2" eb="4">
      <t>シテイ</t>
    </rPh>
    <rPh sb="4" eb="7">
      <t>ヒナンショ</t>
    </rPh>
    <rPh sb="8" eb="9">
      <t>ワク</t>
    </rPh>
    <rPh sb="10" eb="12">
      <t>シンセイ</t>
    </rPh>
    <rPh sb="13" eb="15">
      <t>バアイ</t>
    </rPh>
    <rPh sb="17" eb="19">
      <t>キサイ</t>
    </rPh>
    <phoneticPr fontId="8"/>
  </si>
  <si>
    <t>指定済</t>
    <rPh sb="0" eb="2">
      <t>シテイ</t>
    </rPh>
    <rPh sb="2" eb="3">
      <t>ズ</t>
    </rPh>
    <phoneticPr fontId="8"/>
  </si>
  <si>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8"/>
  </si>
  <si>
    <t>燃料電池自動車</t>
    <rPh sb="0" eb="2">
      <t>ネンリョウ</t>
    </rPh>
    <rPh sb="2" eb="4">
      <t>デンチ</t>
    </rPh>
    <rPh sb="4" eb="7">
      <t>ジドウシャ</t>
    </rPh>
    <phoneticPr fontId="8"/>
  </si>
  <si>
    <t>【再エネ等設備】</t>
    <rPh sb="1" eb="2">
      <t>サイ</t>
    </rPh>
    <rPh sb="4" eb="5">
      <t>トウ</t>
    </rPh>
    <rPh sb="5" eb="7">
      <t>セツビ</t>
    </rPh>
    <phoneticPr fontId="8"/>
  </si>
  <si>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8"/>
  </si>
  <si>
    <t>事業計画書
（様式第１号別紙１）</t>
    <rPh sb="0" eb="2">
      <t>ジギョウ</t>
    </rPh>
    <rPh sb="2" eb="5">
      <t>ケイカクショ</t>
    </rPh>
    <rPh sb="7" eb="9">
      <t>ヨウシキ</t>
    </rPh>
    <rPh sb="9" eb="10">
      <t>ダイ</t>
    </rPh>
    <rPh sb="11" eb="12">
      <t>ゴウ</t>
    </rPh>
    <rPh sb="12" eb="14">
      <t>ベッシ</t>
    </rPh>
    <phoneticPr fontId="8"/>
  </si>
  <si>
    <t>設備の性能等に関する資料</t>
    <rPh sb="0" eb="2">
      <t>セツビ</t>
    </rPh>
    <rPh sb="3" eb="5">
      <t>セイノウ</t>
    </rPh>
    <rPh sb="5" eb="6">
      <t>トウ</t>
    </rPh>
    <rPh sb="7" eb="8">
      <t>カン</t>
    </rPh>
    <rPh sb="10" eb="12">
      <t>シリョウ</t>
    </rPh>
    <phoneticPr fontId="8"/>
  </si>
  <si>
    <t>設置の性能がわかる資料（仕様書、機器構成図）は添付されていますか。</t>
    <rPh sb="0" eb="2">
      <t>セッチ</t>
    </rPh>
    <rPh sb="3" eb="5">
      <t>セイノウ</t>
    </rPh>
    <rPh sb="9" eb="11">
      <t>シリョウ</t>
    </rPh>
    <rPh sb="12" eb="15">
      <t>シヨウショ</t>
    </rPh>
    <rPh sb="23" eb="25">
      <t>テンプ</t>
    </rPh>
    <phoneticPr fontId="8"/>
  </si>
  <si>
    <t xml:space="preserve">６　添付書類 </t>
    <rPh sb="2" eb="4">
      <t>テンプ</t>
    </rPh>
    <rPh sb="4" eb="6">
      <t>ショルイ</t>
    </rPh>
    <phoneticPr fontId="8"/>
  </si>
  <si>
    <t>３</t>
    <phoneticPr fontId="8"/>
  </si>
  <si>
    <t>４</t>
    <phoneticPr fontId="8"/>
  </si>
  <si>
    <t>５</t>
    <phoneticPr fontId="8"/>
  </si>
  <si>
    <t>６</t>
    <phoneticPr fontId="8"/>
  </si>
  <si>
    <t>７</t>
    <phoneticPr fontId="8"/>
  </si>
  <si>
    <t>（既設太陽光発電設備において、パワーコンディショナーに自立出力機能がなく、自立出力付きのパワーコンディショナーに更新し、蓄電池を導入する場合は600,000円）</t>
    <phoneticPr fontId="8"/>
  </si>
  <si>
    <t>（既設太陽光発電設備において、パワーコンディショナーに自立出力機能がなく、自立出力付きのパワーコンディショナーに更新し、蓄電池を導入する場合は900,000円）</t>
    <phoneticPr fontId="8"/>
  </si>
  <si>
    <t>省エネ診断の結果書類の写し　　（注１）</t>
    <rPh sb="6" eb="8">
      <t>ケッカ</t>
    </rPh>
    <rPh sb="11" eb="12">
      <t>ウツ</t>
    </rPh>
    <phoneticPr fontId="8"/>
  </si>
  <si>
    <t>その他事業計画書に定めるもの</t>
    <rPh sb="2" eb="3">
      <t>ホカ</t>
    </rPh>
    <rPh sb="3" eb="5">
      <t>ジギョウ</t>
    </rPh>
    <rPh sb="5" eb="8">
      <t>ケイカクショ</t>
    </rPh>
    <rPh sb="9" eb="10">
      <t>サダ</t>
    </rPh>
    <phoneticPr fontId="8"/>
  </si>
  <si>
    <t>漏れなく添付されていますか。</t>
    <rPh sb="0" eb="1">
      <t>モ</t>
    </rPh>
    <rPh sb="4" eb="6">
      <t>テンプ</t>
    </rPh>
    <phoneticPr fontId="8"/>
  </si>
  <si>
    <t>様式第２号別紙１（革新的なエネルギー高度利用技術）</t>
    <phoneticPr fontId="8"/>
  </si>
  <si>
    <t>様式第２号別紙１（バイオマス燃料製造）</t>
    <phoneticPr fontId="8"/>
  </si>
  <si>
    <t>様式第２号別紙１（熱利用設備）</t>
    <phoneticPr fontId="8"/>
  </si>
  <si>
    <t>様式第２号別紙１（蓄電池単体）</t>
    <phoneticPr fontId="8"/>
  </si>
  <si>
    <t>様式第２号別紙１（次世代自動車＋Ｖ２Ｈ（指定避難所のみ））</t>
    <phoneticPr fontId="8"/>
  </si>
  <si>
    <t>様式第２号別紙１（発電設備）</t>
    <phoneticPr fontId="8"/>
  </si>
  <si>
    <t>様式第２号別紙１（第５条関係）</t>
    <phoneticPr fontId="8"/>
  </si>
  <si>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8"/>
  </si>
  <si>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8"/>
  </si>
  <si>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8"/>
  </si>
  <si>
    <t>収支予算額は、２の「事業費」と一致していますか。</t>
    <rPh sb="0" eb="2">
      <t>シュウシ</t>
    </rPh>
    <rPh sb="2" eb="5">
      <t>ヨサンガク</t>
    </rPh>
    <rPh sb="10" eb="12">
      <t>ジギョウ</t>
    </rPh>
    <rPh sb="12" eb="13">
      <t>ヒ</t>
    </rPh>
    <rPh sb="15" eb="17">
      <t>イッチ</t>
    </rPh>
    <phoneticPr fontId="8"/>
  </si>
  <si>
    <t>１　事業の内容</t>
    <rPh sb="2" eb="4">
      <t>ジギョウ</t>
    </rPh>
    <rPh sb="5" eb="7">
      <t>ナイヨウ</t>
    </rPh>
    <phoneticPr fontId="8"/>
  </si>
  <si>
    <t>事業を実施した施設名</t>
    <rPh sb="0" eb="2">
      <t>ジギョウ</t>
    </rPh>
    <rPh sb="3" eb="5">
      <t>ジッシ</t>
    </rPh>
    <rPh sb="7" eb="9">
      <t>シセツ</t>
    </rPh>
    <rPh sb="9" eb="10">
      <t>メイ</t>
    </rPh>
    <phoneticPr fontId="8"/>
  </si>
  <si>
    <t>事業実施期間</t>
    <rPh sb="0" eb="2">
      <t>ジギョウ</t>
    </rPh>
    <rPh sb="2" eb="4">
      <t>ジッシ</t>
    </rPh>
    <rPh sb="4" eb="6">
      <t>キカン</t>
    </rPh>
    <phoneticPr fontId="8"/>
  </si>
  <si>
    <t>年月日～年月日</t>
    <rPh sb="0" eb="1">
      <t>ネン</t>
    </rPh>
    <rPh sb="1" eb="2">
      <t>ツキ</t>
    </rPh>
    <rPh sb="2" eb="3">
      <t>ニチ</t>
    </rPh>
    <rPh sb="4" eb="5">
      <t>ネン</t>
    </rPh>
    <rPh sb="5" eb="6">
      <t>ツキ</t>
    </rPh>
    <rPh sb="6" eb="7">
      <t>ニチ</t>
    </rPh>
    <phoneticPr fontId="8"/>
  </si>
  <si>
    <t>←発注（契約）日～支払日</t>
    <rPh sb="1" eb="3">
      <t>ハッチュウ</t>
    </rPh>
    <rPh sb="4" eb="6">
      <t>ケイヤク</t>
    </rPh>
    <rPh sb="7" eb="8">
      <t>ヒ</t>
    </rPh>
    <rPh sb="9" eb="11">
      <t>シハライ</t>
    </rPh>
    <rPh sb="11" eb="12">
      <t>ビ</t>
    </rPh>
    <phoneticPr fontId="8"/>
  </si>
  <si>
    <t>２　収支決算（補助対象経費分）</t>
    <rPh sb="2" eb="4">
      <t>シュウシ</t>
    </rPh>
    <rPh sb="4" eb="6">
      <t>ケッサン</t>
    </rPh>
    <rPh sb="7" eb="9">
      <t>ホジョ</t>
    </rPh>
    <rPh sb="9" eb="11">
      <t>タイショウ</t>
    </rPh>
    <rPh sb="11" eb="13">
      <t>ケイヒ</t>
    </rPh>
    <rPh sb="13" eb="14">
      <t>ブン</t>
    </rPh>
    <phoneticPr fontId="8"/>
  </si>
  <si>
    <t>　収　入</t>
    <rPh sb="1" eb="2">
      <t>オサム</t>
    </rPh>
    <rPh sb="3" eb="4">
      <t>イリ</t>
    </rPh>
    <phoneticPr fontId="8"/>
  </si>
  <si>
    <t>区　分</t>
    <phoneticPr fontId="8"/>
  </si>
  <si>
    <t>摘　　　　　要</t>
    <rPh sb="0" eb="1">
      <t>テキ</t>
    </rPh>
    <rPh sb="6" eb="7">
      <t>ヨウ</t>
    </rPh>
    <phoneticPr fontId="8"/>
  </si>
  <si>
    <t>県補助金</t>
    <rPh sb="0" eb="1">
      <t>ケン</t>
    </rPh>
    <rPh sb="1" eb="4">
      <t>ホジョキン</t>
    </rPh>
    <phoneticPr fontId="8"/>
  </si>
  <si>
    <t>　支　出</t>
    <rPh sb="1" eb="2">
      <t>ササ</t>
    </rPh>
    <rPh sb="3" eb="4">
      <t>デ</t>
    </rPh>
    <phoneticPr fontId="8"/>
  </si>
  <si>
    <t>事業の内容</t>
    <phoneticPr fontId="8"/>
  </si>
  <si>
    <t>様式６号別紙１（再エネ等設備）</t>
    <rPh sb="0" eb="2">
      <t>ヨウシキ</t>
    </rPh>
    <rPh sb="3" eb="4">
      <t>ゴウ</t>
    </rPh>
    <rPh sb="4" eb="6">
      <t>ベッシ</t>
    </rPh>
    <rPh sb="8" eb="9">
      <t>サイ</t>
    </rPh>
    <rPh sb="11" eb="12">
      <t>トウ</t>
    </rPh>
    <rPh sb="12" eb="14">
      <t>セツビ</t>
    </rPh>
    <phoneticPr fontId="8"/>
  </si>
  <si>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8"/>
  </si>
  <si>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8"/>
  </si>
  <si>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8"/>
  </si>
  <si>
    <t>８</t>
  </si>
  <si>
    <t>９</t>
  </si>
  <si>
    <t>本籍の記載は省略されていますか。</t>
    <rPh sb="0" eb="2">
      <t>ホンセキ</t>
    </rPh>
    <rPh sb="3" eb="5">
      <t>キサイ</t>
    </rPh>
    <rPh sb="6" eb="8">
      <t>ショウリャク</t>
    </rPh>
    <phoneticPr fontId="8"/>
  </si>
  <si>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8"/>
  </si>
  <si>
    <t>処分制限期間</t>
    <rPh sb="0" eb="2">
      <t>ショブン</t>
    </rPh>
    <rPh sb="2" eb="4">
      <t>セイゲン</t>
    </rPh>
    <rPh sb="4" eb="6">
      <t>キカン</t>
    </rPh>
    <phoneticPr fontId="8"/>
  </si>
  <si>
    <t>記入漏れはありませんか。</t>
    <rPh sb="0" eb="2">
      <t>キニュウ</t>
    </rPh>
    <rPh sb="2" eb="3">
      <t>モ</t>
    </rPh>
    <phoneticPr fontId="8"/>
  </si>
  <si>
    <t>公益財団法人　滋賀県産業支援プラザ</t>
    <rPh sb="0" eb="2">
      <t>コウエキ</t>
    </rPh>
    <rPh sb="2" eb="4">
      <t>ザイダン</t>
    </rPh>
    <rPh sb="4" eb="6">
      <t>ホウジン</t>
    </rPh>
    <rPh sb="7" eb="10">
      <t>２５</t>
    </rPh>
    <rPh sb="10" eb="14">
      <t>サンギョウシエン</t>
    </rPh>
    <phoneticPr fontId="8"/>
  </si>
  <si>
    <t>申請書（様式第１号）の申請者と同じですか</t>
    <rPh sb="0" eb="3">
      <t>シンセイショ</t>
    </rPh>
    <rPh sb="11" eb="14">
      <t>シンセイシャ</t>
    </rPh>
    <rPh sb="15" eb="16">
      <t>オナ</t>
    </rPh>
    <phoneticPr fontId="8"/>
  </si>
  <si>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8"/>
  </si>
  <si>
    <t>単価　　（税抜）</t>
    <rPh sb="0" eb="2">
      <t>タンカ</t>
    </rPh>
    <rPh sb="5" eb="7">
      <t>ゼイヌキ</t>
    </rPh>
    <phoneticPr fontId="8"/>
  </si>
  <si>
    <t>金　額　　　（税抜）</t>
    <rPh sb="0" eb="1">
      <t>キン</t>
    </rPh>
    <rPh sb="2" eb="3">
      <t>ガク</t>
    </rPh>
    <rPh sb="7" eb="9">
      <t>ゼイヌ</t>
    </rPh>
    <phoneticPr fontId="8"/>
  </si>
  <si>
    <t>消費税</t>
    <rPh sb="0" eb="3">
      <t>ショウヒゼイ</t>
    </rPh>
    <phoneticPr fontId="8"/>
  </si>
  <si>
    <t>①</t>
    <phoneticPr fontId="8"/>
  </si>
  <si>
    <t>②</t>
    <phoneticPr fontId="8"/>
  </si>
  <si>
    <t>③</t>
    <phoneticPr fontId="8"/>
  </si>
  <si>
    <t>滋賀県が発行したものですか。</t>
    <rPh sb="0" eb="3">
      <t>シガケン</t>
    </rPh>
    <rPh sb="4" eb="6">
      <t>ハッコウ</t>
    </rPh>
    <phoneticPr fontId="8"/>
  </si>
  <si>
    <t>←</t>
    <phoneticPr fontId="8"/>
  </si>
  <si>
    <t>　　　　　　その他（　　　　　　　　　　　　　　　　　　　　　　　　　　　　　　）</t>
    <rPh sb="8" eb="9">
      <t>タ</t>
    </rPh>
    <phoneticPr fontId="8"/>
  </si>
  <si>
    <t>区分</t>
    <rPh sb="0" eb="2">
      <t>クブン</t>
    </rPh>
    <phoneticPr fontId="8"/>
  </si>
  <si>
    <t>補助上限額</t>
    <rPh sb="0" eb="2">
      <t>ホジョ</t>
    </rPh>
    <rPh sb="2" eb="4">
      <t>ジョウゲン</t>
    </rPh>
    <rPh sb="4" eb="5">
      <t>ガク</t>
    </rPh>
    <phoneticPr fontId="8"/>
  </si>
  <si>
    <t>太陽光(新設) ＋ 蓄電池併設（指定避難所）</t>
    <rPh sb="0" eb="3">
      <t>タイヨウコウ</t>
    </rPh>
    <rPh sb="4" eb="6">
      <t>シンセツ</t>
    </rPh>
    <rPh sb="10" eb="13">
      <t>チクデンチ</t>
    </rPh>
    <rPh sb="13" eb="15">
      <t>ヘイセツ</t>
    </rPh>
    <rPh sb="16" eb="21">
      <t>シテイヒナンジョ</t>
    </rPh>
    <phoneticPr fontId="8"/>
  </si>
  <si>
    <t>太陽光(既設) ＋ 蓄電池併設（指定避難所）</t>
    <rPh sb="0" eb="3">
      <t>タイヨウコウ</t>
    </rPh>
    <rPh sb="4" eb="6">
      <t>キセツ</t>
    </rPh>
    <rPh sb="10" eb="13">
      <t>チクデンチ</t>
    </rPh>
    <rPh sb="13" eb="15">
      <t>ヘイセツ</t>
    </rPh>
    <rPh sb="16" eb="21">
      <t>シテイヒナンジョ</t>
    </rPh>
    <phoneticPr fontId="8"/>
  </si>
  <si>
    <t>係数</t>
    <rPh sb="0" eb="2">
      <t>ケイスウ</t>
    </rPh>
    <phoneticPr fontId="8"/>
  </si>
  <si>
    <r>
      <rPr>
        <sz val="10"/>
        <rFont val="ＭＳ ゴシック"/>
        <family val="3"/>
        <charset val="128"/>
      </rPr>
      <t>区分</t>
    </r>
    <r>
      <rPr>
        <sz val="11"/>
        <rFont val="ＭＳ ゴシック"/>
        <family val="3"/>
        <charset val="128"/>
      </rPr>
      <t/>
    </r>
    <rPh sb="0" eb="2">
      <t>クブン</t>
    </rPh>
    <phoneticPr fontId="8"/>
  </si>
  <si>
    <t>太陽光発電（単独）</t>
    <rPh sb="0" eb="2">
      <t>タイヨウ</t>
    </rPh>
    <rPh sb="2" eb="3">
      <t>コウ</t>
    </rPh>
    <rPh sb="3" eb="5">
      <t>ハツデン</t>
    </rPh>
    <rPh sb="6" eb="8">
      <t>タンドク</t>
    </rPh>
    <phoneticPr fontId="8"/>
  </si>
  <si>
    <t>数量/単位</t>
    <rPh sb="0" eb="2">
      <t>スウリョウ</t>
    </rPh>
    <rPh sb="3" eb="5">
      <t>タンイ</t>
    </rPh>
    <phoneticPr fontId="8"/>
  </si>
  <si>
    <t>（銀行番号：</t>
    <rPh sb="1" eb="5">
      <t>ギンコウバンゴウ</t>
    </rPh>
    <phoneticPr fontId="8"/>
  </si>
  <si>
    <t>）</t>
    <phoneticPr fontId="8"/>
  </si>
  <si>
    <t>（支店番号：</t>
    <rPh sb="1" eb="5">
      <t>シテンバンゴウ</t>
    </rPh>
    <phoneticPr fontId="8"/>
  </si>
  <si>
    <t>（銀行番号：</t>
    <rPh sb="1" eb="3">
      <t>ギンコウ</t>
    </rPh>
    <rPh sb="3" eb="5">
      <t>バンゴウ</t>
    </rPh>
    <phoneticPr fontId="8"/>
  </si>
  <si>
    <t>ｋＷｈ／年
※根拠資料を添付</t>
    <phoneticPr fontId="8"/>
  </si>
  <si>
    <t>／</t>
    <phoneticPr fontId="8"/>
  </si>
  <si>
    <t>×</t>
    <phoneticPr fontId="8"/>
  </si>
  <si>
    <t>←年間3,600kWh以上の自家消費が必要</t>
    <phoneticPr fontId="8"/>
  </si>
  <si>
    <t>←50％以上の自家消費が必要</t>
    <rPh sb="4" eb="6">
      <t>イジョウ</t>
    </rPh>
    <rPh sb="7" eb="9">
      <t>ジカ</t>
    </rPh>
    <phoneticPr fontId="8"/>
  </si>
  <si>
    <t>経費の内訳が数量×単価で記載され、「⼀式」などとなっていませんか。</t>
    <phoneticPr fontId="8"/>
  </si>
  <si>
    <t>（導入した設備名、数量を記載）</t>
    <rPh sb="1" eb="3">
      <t>ドウニュウ</t>
    </rPh>
    <rPh sb="5" eb="7">
      <t>セツビ</t>
    </rPh>
    <rPh sb="7" eb="8">
      <t>メイ</t>
    </rPh>
    <rPh sb="9" eb="11">
      <t>スウリョウ</t>
    </rPh>
    <rPh sb="12" eb="14">
      <t>キサイ</t>
    </rPh>
    <phoneticPr fontId="8"/>
  </si>
  <si>
    <t>シート名称</t>
    <rPh sb="3" eb="5">
      <t>メイショウ</t>
    </rPh>
    <phoneticPr fontId="50"/>
  </si>
  <si>
    <t>備考</t>
    <rPh sb="0" eb="2">
      <t>ビコウ</t>
    </rPh>
    <phoneticPr fontId="50"/>
  </si>
  <si>
    <t>必須</t>
    <rPh sb="0" eb="2">
      <t>ヒッス</t>
    </rPh>
    <phoneticPr fontId="50"/>
  </si>
  <si>
    <t>交付申請</t>
    <rPh sb="0" eb="4">
      <t>コウフシンセイ</t>
    </rPh>
    <phoneticPr fontId="50"/>
  </si>
  <si>
    <t>実績報告</t>
    <rPh sb="0" eb="4">
      <t>ジッセキホウコク</t>
    </rPh>
    <phoneticPr fontId="50"/>
  </si>
  <si>
    <t>6-2工事証明書</t>
    <phoneticPr fontId="50"/>
  </si>
  <si>
    <t>9_財産管理台帳</t>
    <phoneticPr fontId="50"/>
  </si>
  <si>
    <t>月日のみ入力</t>
    <rPh sb="0" eb="1">
      <t>ツキ</t>
    </rPh>
    <rPh sb="1" eb="2">
      <t>ヒ</t>
    </rPh>
    <rPh sb="4" eb="6">
      <t>ニュウリョク</t>
    </rPh>
    <phoneticPr fontId="8"/>
  </si>
  <si>
    <t>書類送付先
住所</t>
    <rPh sb="0" eb="2">
      <t>ショルイ</t>
    </rPh>
    <rPh sb="2" eb="5">
      <t>ソウフサキ</t>
    </rPh>
    <rPh sb="6" eb="8">
      <t>ジュウショ</t>
    </rPh>
    <phoneticPr fontId="8"/>
  </si>
  <si>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8"/>
  </si>
  <si>
    <t>申請担当部署</t>
    <rPh sb="0" eb="2">
      <t>シンセイ</t>
    </rPh>
    <rPh sb="2" eb="4">
      <t>タントウ</t>
    </rPh>
    <rPh sb="4" eb="6">
      <t>ブショ</t>
    </rPh>
    <phoneticPr fontId="8"/>
  </si>
  <si>
    <t>申請担当者名</t>
    <rPh sb="0" eb="2">
      <t>シンセイ</t>
    </rPh>
    <rPh sb="2" eb="4">
      <t>タントウ</t>
    </rPh>
    <rPh sb="4" eb="5">
      <t>シャ</t>
    </rPh>
    <rPh sb="5" eb="6">
      <t>メイ</t>
    </rPh>
    <phoneticPr fontId="8"/>
  </si>
  <si>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8"/>
  </si>
  <si>
    <r>
      <t>ｋＷｈ／年
※</t>
    </r>
    <r>
      <rPr>
        <sz val="10"/>
        <rFont val="ＭＳ ゴシック"/>
        <family val="3"/>
        <charset val="128"/>
      </rPr>
      <t>根拠資料を添付</t>
    </r>
    <rPh sb="4" eb="5">
      <t>ネン</t>
    </rPh>
    <rPh sb="7" eb="11">
      <t>コンキョシリョウ</t>
    </rPh>
    <rPh sb="12" eb="14">
      <t>テンプ</t>
    </rPh>
    <phoneticPr fontId="8"/>
  </si>
  <si>
    <t>住民票の写し（個人）</t>
    <rPh sb="0" eb="3">
      <t>ジュウミンヒョウ</t>
    </rPh>
    <rPh sb="4" eb="5">
      <t>ウツ</t>
    </rPh>
    <rPh sb="7" eb="9">
      <t>コジン</t>
    </rPh>
    <phoneticPr fontId="8"/>
  </si>
  <si>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8"/>
  </si>
  <si>
    <t>　</t>
    <phoneticPr fontId="8"/>
  </si>
  <si>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8"/>
  </si>
  <si>
    <t>補助事業実施後の発電電力量</t>
    <phoneticPr fontId="8"/>
  </si>
  <si>
    <t>(Ｃ)</t>
    <phoneticPr fontId="8"/>
  </si>
  <si>
    <t>(Ｄ)</t>
    <phoneticPr fontId="8"/>
  </si>
  <si>
    <t>設置後の購入電力量</t>
    <rPh sb="0" eb="2">
      <t>セッチ</t>
    </rPh>
    <rPh sb="2" eb="3">
      <t>ゴ</t>
    </rPh>
    <rPh sb="4" eb="6">
      <t>コウニュウ</t>
    </rPh>
    <rPh sb="6" eb="9">
      <t>デンリョクリョウ</t>
    </rPh>
    <phoneticPr fontId="8"/>
  </si>
  <si>
    <t>設置前の購入電力量</t>
    <rPh sb="0" eb="2">
      <t>セッチ</t>
    </rPh>
    <rPh sb="2" eb="3">
      <t>マエ</t>
    </rPh>
    <rPh sb="4" eb="6">
      <t>コウニュウ</t>
    </rPh>
    <rPh sb="6" eb="9">
      <t>デンリョクリョウ</t>
    </rPh>
    <phoneticPr fontId="8"/>
  </si>
  <si>
    <t>(Ｅ)</t>
    <phoneticPr fontId="8"/>
  </si>
  <si>
    <t>事業①</t>
    <rPh sb="0" eb="2">
      <t>ジギョウ</t>
    </rPh>
    <phoneticPr fontId="8"/>
  </si>
  <si>
    <t>事業②</t>
    <rPh sb="0" eb="2">
      <t>ジギョウ</t>
    </rPh>
    <phoneticPr fontId="8"/>
  </si>
  <si>
    <t>事業③</t>
    <rPh sb="0" eb="2">
      <t>ジギョウ</t>
    </rPh>
    <phoneticPr fontId="8"/>
  </si>
  <si>
    <t>事業概要</t>
    <rPh sb="0" eb="2">
      <t>ジギョウ</t>
    </rPh>
    <rPh sb="2" eb="4">
      <t>ガイヨウ</t>
    </rPh>
    <phoneticPr fontId="8"/>
  </si>
  <si>
    <t>２　補助事業概要について</t>
    <rPh sb="2" eb="4">
      <t>ホジョ</t>
    </rPh>
    <rPh sb="4" eb="6">
      <t>ジギョウ</t>
    </rPh>
    <rPh sb="6" eb="8">
      <t>ガイヨウ</t>
    </rPh>
    <phoneticPr fontId="8"/>
  </si>
  <si>
    <t>年</t>
    <rPh sb="0" eb="1">
      <t>ネン</t>
    </rPh>
    <phoneticPr fontId="8"/>
  </si>
  <si>
    <t>月</t>
    <rPh sb="0" eb="1">
      <t>ガツ</t>
    </rPh>
    <phoneticPr fontId="8"/>
  </si>
  <si>
    <t>日</t>
    <rPh sb="0" eb="1">
      <t>ヒ</t>
    </rPh>
    <phoneticPr fontId="8"/>
  </si>
  <si>
    <t>実施事業（導入設備）※該当の事業に全て☑</t>
    <rPh sb="17" eb="18">
      <t>スベ</t>
    </rPh>
    <phoneticPr fontId="8"/>
  </si>
  <si>
    <t>１０</t>
  </si>
  <si>
    <t>注１）</t>
    <phoneticPr fontId="8"/>
  </si>
  <si>
    <t>注２）</t>
    <rPh sb="0" eb="1">
      <t>チュウ</t>
    </rPh>
    <phoneticPr fontId="8"/>
  </si>
  <si>
    <t>LED照明を導入する場合のみ</t>
  </si>
  <si>
    <t>診断の状況</t>
    <rPh sb="0" eb="2">
      <t>シンダン</t>
    </rPh>
    <rPh sb="3" eb="5">
      <t>ジョウキョウ</t>
    </rPh>
    <phoneticPr fontId="8"/>
  </si>
  <si>
    <t>報告会を完了済</t>
    <rPh sb="0" eb="3">
      <t>ホウコクカイ</t>
    </rPh>
    <rPh sb="4" eb="6">
      <t>カンリョウ</t>
    </rPh>
    <rPh sb="6" eb="7">
      <t>ズ</t>
    </rPh>
    <phoneticPr fontId="8"/>
  </si>
  <si>
    <t>診断実施中</t>
    <rPh sb="0" eb="2">
      <t>シンダン</t>
    </rPh>
    <rPh sb="2" eb="4">
      <t>ジッシ</t>
    </rPh>
    <rPh sb="4" eb="5">
      <t>チュウ</t>
    </rPh>
    <phoneticPr fontId="8"/>
  </si>
  <si>
    <t>不要</t>
    <rPh sb="0" eb="2">
      <t>フヨウ</t>
    </rPh>
    <phoneticPr fontId="8"/>
  </si>
  <si>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8"/>
  </si>
  <si>
    <t>法人名(屋号)</t>
    <rPh sb="0" eb="3">
      <t>ホウジンメイ</t>
    </rPh>
    <rPh sb="4" eb="6">
      <t>ヤゴウ</t>
    </rPh>
    <phoneticPr fontId="8"/>
  </si>
  <si>
    <t>代表者役職</t>
    <rPh sb="0" eb="3">
      <t>ダイヒョウシャ</t>
    </rPh>
    <rPh sb="3" eb="5">
      <t>ヤクショク</t>
    </rPh>
    <phoneticPr fontId="8"/>
  </si>
  <si>
    <t>代表者氏名</t>
    <rPh sb="0" eb="3">
      <t>ダイヒョウシャ</t>
    </rPh>
    <phoneticPr fontId="8"/>
  </si>
  <si>
    <t>申請額</t>
    <rPh sb="0" eb="3">
      <t>シンセイガク</t>
    </rPh>
    <phoneticPr fontId="8"/>
  </si>
  <si>
    <t>省エネ</t>
    <rPh sb="0" eb="1">
      <t>ショウ</t>
    </rPh>
    <phoneticPr fontId="8"/>
  </si>
  <si>
    <t>発電</t>
    <rPh sb="0" eb="2">
      <t>ハツデン</t>
    </rPh>
    <phoneticPr fontId="8"/>
  </si>
  <si>
    <t>蓄電池単体</t>
    <rPh sb="0" eb="3">
      <t>チクデンチ</t>
    </rPh>
    <rPh sb="3" eb="5">
      <t>タンタイ</t>
    </rPh>
    <phoneticPr fontId="8"/>
  </si>
  <si>
    <t>熱利用</t>
    <rPh sb="0" eb="3">
      <t>ネツリヨウ</t>
    </rPh>
    <phoneticPr fontId="8"/>
  </si>
  <si>
    <t>燃料製造</t>
    <rPh sb="0" eb="2">
      <t>ネンリョウ</t>
    </rPh>
    <rPh sb="2" eb="4">
      <t>セイゾウ</t>
    </rPh>
    <phoneticPr fontId="8"/>
  </si>
  <si>
    <t>革新的</t>
    <rPh sb="0" eb="2">
      <t>カクシン</t>
    </rPh>
    <rPh sb="2" eb="3">
      <t>テキ</t>
    </rPh>
    <phoneticPr fontId="8"/>
  </si>
  <si>
    <t>自動車＋V2H</t>
    <rPh sb="0" eb="3">
      <t>ジドウシャ</t>
    </rPh>
    <phoneticPr fontId="8"/>
  </si>
  <si>
    <t>申請額計</t>
    <rPh sb="0" eb="3">
      <t>シンセイガク</t>
    </rPh>
    <rPh sb="3" eb="4">
      <t>ケイ</t>
    </rPh>
    <phoneticPr fontId="8"/>
  </si>
  <si>
    <t>数量</t>
    <rPh sb="0" eb="2">
      <t>スウリョウ</t>
    </rPh>
    <phoneticPr fontId="8"/>
  </si>
  <si>
    <t>設備名</t>
    <rPh sb="0" eb="3">
      <t>セツビメイ</t>
    </rPh>
    <phoneticPr fontId="8"/>
  </si>
  <si>
    <t>型番</t>
    <rPh sb="0" eb="2">
      <t>カタバン</t>
    </rPh>
    <phoneticPr fontId="8"/>
  </si>
  <si>
    <t>事業実施予定
スケジュール</t>
    <rPh sb="0" eb="4">
      <t>ジギョウジッシ</t>
    </rPh>
    <rPh sb="4" eb="6">
      <t>ヨテイ</t>
    </rPh>
    <phoneticPr fontId="8"/>
  </si>
  <si>
    <t>開始予定</t>
    <rPh sb="0" eb="2">
      <t>カイシ</t>
    </rPh>
    <rPh sb="2" eb="4">
      <t>ヨテイ</t>
    </rPh>
    <phoneticPr fontId="8"/>
  </si>
  <si>
    <t>完了予定</t>
    <rPh sb="0" eb="2">
      <t>カンリョウ</t>
    </rPh>
    <rPh sb="2" eb="4">
      <t>ヨテイ</t>
    </rPh>
    <phoneticPr fontId="8"/>
  </si>
  <si>
    <t>(区分一覧)</t>
    <rPh sb="1" eb="3">
      <t>クブン</t>
    </rPh>
    <rPh sb="3" eb="5">
      <t>イチラン</t>
    </rPh>
    <phoneticPr fontId="8"/>
  </si>
  <si>
    <t>設備費</t>
    <rPh sb="0" eb="3">
      <t>セツビヒ</t>
    </rPh>
    <phoneticPr fontId="8"/>
  </si>
  <si>
    <t>本工事費</t>
    <rPh sb="0" eb="4">
      <t>ホンコウジヒ</t>
    </rPh>
    <phoneticPr fontId="8"/>
  </si>
  <si>
    <t>付帯工事費</t>
    <rPh sb="0" eb="5">
      <t>フタイコウジヒ</t>
    </rPh>
    <phoneticPr fontId="8"/>
  </si>
  <si>
    <t>処分費</t>
    <rPh sb="0" eb="3">
      <t>ショブンヒ</t>
    </rPh>
    <phoneticPr fontId="8"/>
  </si>
  <si>
    <t>現況写真</t>
    <phoneticPr fontId="8"/>
  </si>
  <si>
    <t>設備の性能に関する資料（仕様書、カタログ等）</t>
    <phoneticPr fontId="8"/>
  </si>
  <si>
    <t>見積書（２者以上）</t>
    <phoneticPr fontId="8"/>
  </si>
  <si>
    <t>名称</t>
    <rPh sb="0" eb="2">
      <t>メイショウ</t>
    </rPh>
    <phoneticPr fontId="8"/>
  </si>
  <si>
    <t>備考</t>
    <rPh sb="0" eb="2">
      <t>ビコウ</t>
    </rPh>
    <phoneticPr fontId="8"/>
  </si>
  <si>
    <t>必須</t>
    <rPh sb="0" eb="2">
      <t>ヒッス</t>
    </rPh>
    <phoneticPr fontId="8"/>
  </si>
  <si>
    <t>機器構成図（構成機器と容量等）</t>
    <phoneticPr fontId="8"/>
  </si>
  <si>
    <t>単線結線図</t>
    <phoneticPr fontId="8"/>
  </si>
  <si>
    <t>必須、施工業者から入手可能</t>
    <rPh sb="0" eb="2">
      <t>ヒッス</t>
    </rPh>
    <phoneticPr fontId="8"/>
  </si>
  <si>
    <t>発電量、自家消費量がわかる資料</t>
    <phoneticPr fontId="8"/>
  </si>
  <si>
    <t>設置承諾書</t>
    <phoneticPr fontId="8"/>
  </si>
  <si>
    <t>申請者と土地または施設所有者が異なる場合</t>
    <rPh sb="0" eb="3">
      <t>シンセイシャ</t>
    </rPh>
    <rPh sb="4" eb="6">
      <t>トチ</t>
    </rPh>
    <rPh sb="9" eb="11">
      <t>シセツ</t>
    </rPh>
    <rPh sb="11" eb="14">
      <t>ショユウシャ</t>
    </rPh>
    <rPh sb="15" eb="16">
      <t>コト</t>
    </rPh>
    <rPh sb="18" eb="20">
      <t>バアイ</t>
    </rPh>
    <phoneticPr fontId="8"/>
  </si>
  <si>
    <t>自立運転時の電力供給図</t>
    <phoneticPr fontId="8"/>
  </si>
  <si>
    <t>太陽光発電＋蓄電池の場合</t>
    <rPh sb="0" eb="3">
      <t>タイヨウコウ</t>
    </rPh>
    <rPh sb="3" eb="5">
      <t>ハツデン</t>
    </rPh>
    <rPh sb="6" eb="9">
      <t>チクデンチ</t>
    </rPh>
    <rPh sb="10" eb="12">
      <t>バアイ</t>
    </rPh>
    <phoneticPr fontId="8"/>
  </si>
  <si>
    <t>その他説明資料</t>
    <phoneticPr fontId="8"/>
  </si>
  <si>
    <t>風力、水力、バイオマスの場合</t>
    <rPh sb="0" eb="2">
      <t>フウリョク</t>
    </rPh>
    <rPh sb="3" eb="5">
      <t>スイリョク</t>
    </rPh>
    <rPh sb="12" eb="14">
      <t>バアイ</t>
    </rPh>
    <phoneticPr fontId="8"/>
  </si>
  <si>
    <t>市町からの通知文、協定書等の写し</t>
    <phoneticPr fontId="8"/>
  </si>
  <si>
    <t>「指定避難所」枠で申請の場合</t>
    <phoneticPr fontId="8"/>
  </si>
  <si>
    <t>導入設備</t>
    <rPh sb="0" eb="4">
      <t>ドウニュウセツビ</t>
    </rPh>
    <phoneticPr fontId="8"/>
  </si>
  <si>
    <t>事業について説明</t>
    <rPh sb="0" eb="2">
      <t>ジギョウ</t>
    </rPh>
    <rPh sb="6" eb="8">
      <t>セツメイ</t>
    </rPh>
    <phoneticPr fontId="8"/>
  </si>
  <si>
    <t>２ 事業の内容について</t>
    <rPh sb="2" eb="4">
      <t>ジギョウ</t>
    </rPh>
    <rPh sb="5" eb="7">
      <t>ナイヨウ</t>
    </rPh>
    <phoneticPr fontId="8"/>
  </si>
  <si>
    <t>１ 事業の実施場所について</t>
    <rPh sb="2" eb="4">
      <t>ジギョウ</t>
    </rPh>
    <rPh sb="5" eb="9">
      <t>ジッシバショ</t>
    </rPh>
    <phoneticPr fontId="8"/>
  </si>
  <si>
    <t>３ 事業の効果等について</t>
    <rPh sb="2" eb="4">
      <t>ジギョウ</t>
    </rPh>
    <rPh sb="5" eb="7">
      <t>コウカ</t>
    </rPh>
    <rPh sb="7" eb="8">
      <t>ナド</t>
    </rPh>
    <phoneticPr fontId="8"/>
  </si>
  <si>
    <t>円(税抜き)</t>
    <rPh sb="0" eb="1">
      <t>エン</t>
    </rPh>
    <rPh sb="2" eb="4">
      <t>ゼイヌ</t>
    </rPh>
    <phoneticPr fontId="8"/>
  </si>
  <si>
    <t>年間稼働時間(バイオマスの場合のみ)</t>
    <rPh sb="0" eb="2">
      <t>ネンカン</t>
    </rPh>
    <rPh sb="2" eb="4">
      <t>カドウ</t>
    </rPh>
    <rPh sb="4" eb="6">
      <t>ジカン</t>
    </rPh>
    <phoneticPr fontId="8"/>
  </si>
  <si>
    <t>設備利用率(太陽光、風力、小水力のみ)</t>
    <rPh sb="0" eb="2">
      <t>セツビ</t>
    </rPh>
    <rPh sb="2" eb="5">
      <t>リヨウリツ</t>
    </rPh>
    <rPh sb="6" eb="9">
      <t>タイヨウコウ</t>
    </rPh>
    <rPh sb="10" eb="12">
      <t>フウリョク</t>
    </rPh>
    <rPh sb="13" eb="14">
      <t>コ</t>
    </rPh>
    <rPh sb="14" eb="16">
      <t>スイリョク</t>
    </rPh>
    <phoneticPr fontId="8"/>
  </si>
  <si>
    <t>自動で表示されます</t>
    <rPh sb="0" eb="2">
      <t>ジドウ</t>
    </rPh>
    <rPh sb="3" eb="5">
      <t>ヒョウジ</t>
    </rPh>
    <phoneticPr fontId="8"/>
  </si>
  <si>
    <t>発電量による金額（千円未満切り捨て）</t>
    <rPh sb="0" eb="3">
      <t>ハツデンリョウ</t>
    </rPh>
    <rPh sb="6" eb="8">
      <t>キンガク</t>
    </rPh>
    <rPh sb="9" eb="13">
      <t>センエンミマン</t>
    </rPh>
    <rPh sb="13" eb="14">
      <t>キ</t>
    </rPh>
    <rPh sb="15" eb="16">
      <t>ス</t>
    </rPh>
    <phoneticPr fontId="8"/>
  </si>
  <si>
    <t>(３ の発電出力)</t>
    <phoneticPr fontId="8"/>
  </si>
  <si>
    <t>(設備に応じた係数)</t>
    <rPh sb="1" eb="3">
      <t>セツビ</t>
    </rPh>
    <rPh sb="4" eb="5">
      <t>オウ</t>
    </rPh>
    <rPh sb="7" eb="9">
      <t>ケイスウ</t>
    </rPh>
    <phoneticPr fontId="8"/>
  </si>
  <si>
    <t>kW　×</t>
    <phoneticPr fontId="8"/>
  </si>
  <si>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8"/>
  </si>
  <si>
    <r>
      <t>支　出【</t>
    </r>
    <r>
      <rPr>
        <sz val="11"/>
        <color rgb="FFFF0000"/>
        <rFont val="ＭＳ ゴシック"/>
        <family val="3"/>
        <charset val="128"/>
      </rPr>
      <t>税抜き</t>
    </r>
    <r>
      <rPr>
        <sz val="11"/>
        <rFont val="ＭＳ ゴシック"/>
        <family val="3"/>
        <charset val="128"/>
      </rPr>
      <t>】</t>
    </r>
    <rPh sb="0" eb="1">
      <t>ササ</t>
    </rPh>
    <rPh sb="2" eb="3">
      <t>デ</t>
    </rPh>
    <phoneticPr fontId="8"/>
  </si>
  <si>
    <t>（１）蓄電池の概要</t>
    <rPh sb="3" eb="6">
      <t>チクデンチ</t>
    </rPh>
    <rPh sb="7" eb="9">
      <t>ガイヨウ</t>
    </rPh>
    <phoneticPr fontId="8"/>
  </si>
  <si>
    <t>（２）蓄電池の用途</t>
    <rPh sb="3" eb="6">
      <t>チクデンチ</t>
    </rPh>
    <rPh sb="7" eb="9">
      <t>ヨウト</t>
    </rPh>
    <phoneticPr fontId="8"/>
  </si>
  <si>
    <t>（３）電力会社との協議内容</t>
    <rPh sb="3" eb="5">
      <t>デンリョク</t>
    </rPh>
    <rPh sb="5" eb="7">
      <t>ガイシャ</t>
    </rPh>
    <rPh sb="9" eb="11">
      <t>キョウギ</t>
    </rPh>
    <rPh sb="11" eb="13">
      <t>ナイヨウ</t>
    </rPh>
    <phoneticPr fontId="8"/>
  </si>
  <si>
    <t>（１０）その他事業実施上問題となる事項</t>
    <rPh sb="6" eb="7">
      <t>タ</t>
    </rPh>
    <rPh sb="7" eb="9">
      <t>ジギョウ</t>
    </rPh>
    <rPh sb="9" eb="11">
      <t>ジッシ</t>
    </rPh>
    <rPh sb="11" eb="12">
      <t>ジョウ</t>
    </rPh>
    <rPh sb="12" eb="14">
      <t>モンダイ</t>
    </rPh>
    <rPh sb="17" eb="19">
      <t>ジコウ</t>
    </rPh>
    <phoneticPr fontId="8"/>
  </si>
  <si>
    <t>（１１）災害時における地域の避難所の指定状況</t>
    <phoneticPr fontId="8"/>
  </si>
  <si>
    <t>蓄電容量による金額（千円未満切り捨て）</t>
    <rPh sb="0" eb="2">
      <t>チクデン</t>
    </rPh>
    <rPh sb="2" eb="4">
      <t>ヨウリョウ</t>
    </rPh>
    <rPh sb="7" eb="9">
      <t>キンガク</t>
    </rPh>
    <rPh sb="10" eb="14">
      <t>センエンミマン</t>
    </rPh>
    <rPh sb="14" eb="15">
      <t>キ</t>
    </rPh>
    <rPh sb="16" eb="17">
      <t>ス</t>
    </rPh>
    <phoneticPr fontId="8"/>
  </si>
  <si>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8"/>
  </si>
  <si>
    <t>省エネ設備
   　</t>
    <phoneticPr fontId="8"/>
  </si>
  <si>
    <t>様式第１号別紙１（共通）</t>
    <rPh sb="0" eb="2">
      <t>ヨウシキ</t>
    </rPh>
    <rPh sb="2" eb="3">
      <t>ダイ</t>
    </rPh>
    <rPh sb="4" eb="5">
      <t>ゴウ</t>
    </rPh>
    <rPh sb="5" eb="7">
      <t>ベッシ</t>
    </rPh>
    <rPh sb="9" eb="11">
      <t>キョウツウ</t>
    </rPh>
    <phoneticPr fontId="8"/>
  </si>
  <si>
    <t>太陽光発電の導入</t>
    <rPh sb="0" eb="3">
      <t>タイヨウコウ</t>
    </rPh>
    <rPh sb="3" eb="5">
      <t>ハツデン</t>
    </rPh>
    <rPh sb="6" eb="8">
      <t>ドウニュウ</t>
    </rPh>
    <phoneticPr fontId="8"/>
  </si>
  <si>
    <t>発生電力の自家消費量（Ｂ）</t>
    <rPh sb="0" eb="2">
      <t>ハッセイ</t>
    </rPh>
    <rPh sb="2" eb="4">
      <t>デンリョク</t>
    </rPh>
    <rPh sb="5" eb="10">
      <t>ジカショウヒリョウ</t>
    </rPh>
    <phoneticPr fontId="8"/>
  </si>
  <si>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8"/>
  </si>
  <si>
    <t>設置場所、既存の太陽光パネル容量などについて記入</t>
    <rPh sb="0" eb="4">
      <t>セッチバショ</t>
    </rPh>
    <rPh sb="5" eb="7">
      <t>キゾン</t>
    </rPh>
    <rPh sb="8" eb="11">
      <t>タイヨウコウ</t>
    </rPh>
    <rPh sb="14" eb="16">
      <t>ヨウリョウ</t>
    </rPh>
    <rPh sb="22" eb="24">
      <t>キニュウ</t>
    </rPh>
    <phoneticPr fontId="8"/>
  </si>
  <si>
    <t>（１）設備およびシステムの概要</t>
    <rPh sb="3" eb="5">
      <t>セツビ</t>
    </rPh>
    <rPh sb="13" eb="15">
      <t>ガイヨウ</t>
    </rPh>
    <phoneticPr fontId="8"/>
  </si>
  <si>
    <t>（２）電力会社との協議内容</t>
    <rPh sb="3" eb="5">
      <t>デンリョク</t>
    </rPh>
    <rPh sb="5" eb="7">
      <t>ガイシャ</t>
    </rPh>
    <rPh sb="9" eb="11">
      <t>キョウギ</t>
    </rPh>
    <rPh sb="11" eb="13">
      <t>ナイヨウ</t>
    </rPh>
    <phoneticPr fontId="8"/>
  </si>
  <si>
    <t>（３）発電電力量と経済性</t>
    <rPh sb="3" eb="5">
      <t>ハツデン</t>
    </rPh>
    <rPh sb="5" eb="7">
      <t>デンリョク</t>
    </rPh>
    <rPh sb="7" eb="8">
      <t>リョウ</t>
    </rPh>
    <rPh sb="9" eb="12">
      <t>ケイザイセイ</t>
    </rPh>
    <phoneticPr fontId="8"/>
  </si>
  <si>
    <t>（４）発生電力の利用設備および用途等</t>
    <rPh sb="3" eb="5">
      <t>ハッセイ</t>
    </rPh>
    <rPh sb="5" eb="7">
      <t>デンリョク</t>
    </rPh>
    <rPh sb="8" eb="10">
      <t>リヨウ</t>
    </rPh>
    <rPh sb="10" eb="12">
      <t>セツビ</t>
    </rPh>
    <rPh sb="15" eb="17">
      <t>ヨウト</t>
    </rPh>
    <rPh sb="17" eb="18">
      <t>トウ</t>
    </rPh>
    <phoneticPr fontId="8"/>
  </si>
  <si>
    <t>（５）発電電力の自家消費率　（Ｂ）/（Ａ）</t>
    <rPh sb="3" eb="5">
      <t>ハツデン</t>
    </rPh>
    <rPh sb="5" eb="7">
      <t>デンリョク</t>
    </rPh>
    <rPh sb="8" eb="10">
      <t>ジカ</t>
    </rPh>
    <rPh sb="10" eb="12">
      <t>ショウヒ</t>
    </rPh>
    <rPh sb="12" eb="13">
      <t>リツ</t>
    </rPh>
    <phoneticPr fontId="8"/>
  </si>
  <si>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8"/>
  </si>
  <si>
    <t>（７）設備の保守計画</t>
    <rPh sb="3" eb="5">
      <t>セツビ</t>
    </rPh>
    <rPh sb="6" eb="8">
      <t>ホシュ</t>
    </rPh>
    <rPh sb="8" eb="10">
      <t>ケイカク</t>
    </rPh>
    <phoneticPr fontId="8"/>
  </si>
  <si>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8"/>
  </si>
  <si>
    <t>（９）バイオマスの調達方法および見通し（バイオマスの場合）</t>
    <rPh sb="9" eb="11">
      <t>チョウタツ</t>
    </rPh>
    <rPh sb="11" eb="13">
      <t>ホウホウ</t>
    </rPh>
    <rPh sb="16" eb="18">
      <t>ミトオ</t>
    </rPh>
    <rPh sb="26" eb="28">
      <t>バアイ</t>
    </rPh>
    <phoneticPr fontId="8"/>
  </si>
  <si>
    <t>（４）設備の保守計画</t>
    <rPh sb="3" eb="5">
      <t>セツビ</t>
    </rPh>
    <rPh sb="6" eb="8">
      <t>ホシュ</t>
    </rPh>
    <rPh sb="8" eb="10">
      <t>ケイカク</t>
    </rPh>
    <phoneticPr fontId="8"/>
  </si>
  <si>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8"/>
  </si>
  <si>
    <t>（６）その他事業実施上問題となる事項</t>
    <rPh sb="5" eb="6">
      <t>タ</t>
    </rPh>
    <rPh sb="6" eb="8">
      <t>ジギョウ</t>
    </rPh>
    <rPh sb="8" eb="10">
      <t>ジッシ</t>
    </rPh>
    <rPh sb="10" eb="11">
      <t>ジョウ</t>
    </rPh>
    <rPh sb="11" eb="13">
      <t>モンダイ</t>
    </rPh>
    <rPh sb="16" eb="18">
      <t>ジコウ</t>
    </rPh>
    <phoneticPr fontId="8"/>
  </si>
  <si>
    <t>（７）災害時における地域の避難所の指定状況</t>
    <phoneticPr fontId="8"/>
  </si>
  <si>
    <t>事業計画の詳細を説明するために必要な概要図、位置図等</t>
  </si>
  <si>
    <t>名　　称</t>
    <rPh sb="0" eb="1">
      <t>ナ</t>
    </rPh>
    <rPh sb="3" eb="4">
      <t>ショウ</t>
    </rPh>
    <phoneticPr fontId="8"/>
  </si>
  <si>
    <t>備　考</t>
    <rPh sb="0" eb="1">
      <t>ビ</t>
    </rPh>
    <rPh sb="2" eb="3">
      <t>コウ</t>
    </rPh>
    <phoneticPr fontId="8"/>
  </si>
  <si>
    <t>（</t>
    <phoneticPr fontId="8"/>
  </si>
  <si>
    <t>その他経費</t>
    <rPh sb="2" eb="3">
      <t>タ</t>
    </rPh>
    <rPh sb="3" eb="5">
      <t>ケイヒ</t>
    </rPh>
    <phoneticPr fontId="8"/>
  </si>
  <si>
    <t>４ 収支予算</t>
    <rPh sb="2" eb="4">
      <t>シュウシ</t>
    </rPh>
    <rPh sb="4" eb="6">
      <t>ヨサン</t>
    </rPh>
    <phoneticPr fontId="8"/>
  </si>
  <si>
    <t>３　省エネ診断について</t>
    <rPh sb="2" eb="3">
      <t>ショウ</t>
    </rPh>
    <rPh sb="5" eb="7">
      <t>シンダン</t>
    </rPh>
    <phoneticPr fontId="8"/>
  </si>
  <si>
    <t>４ 補助金の振込先</t>
    <rPh sb="2" eb="5">
      <t>ホジョキン</t>
    </rPh>
    <rPh sb="6" eb="9">
      <t>フリコミサキ</t>
    </rPh>
    <phoneticPr fontId="8"/>
  </si>
  <si>
    <t>(３ の蓄電容量)</t>
    <rPh sb="4" eb="6">
      <t>チクデン</t>
    </rPh>
    <rPh sb="6" eb="8">
      <t>ヨウリョウ</t>
    </rPh>
    <phoneticPr fontId="8"/>
  </si>
  <si>
    <t>通常</t>
  </si>
  <si>
    <t>指定避難所</t>
  </si>
  <si>
    <t>←工事証明書を発行した施工者</t>
    <rPh sb="1" eb="3">
      <t>コウジ</t>
    </rPh>
    <rPh sb="3" eb="6">
      <t>ショウメイショ</t>
    </rPh>
    <rPh sb="7" eb="9">
      <t>ハッコウ</t>
    </rPh>
    <rPh sb="11" eb="13">
      <t>セコウ</t>
    </rPh>
    <rPh sb="13" eb="14">
      <t>シャ</t>
    </rPh>
    <phoneticPr fontId="8"/>
  </si>
  <si>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8"/>
  </si>
  <si>
    <t>注３）</t>
    <rPh sb="0" eb="1">
      <t>チュウ</t>
    </rPh>
    <phoneticPr fontId="8"/>
  </si>
  <si>
    <t>省エネルギー設備を導入する場合のみ</t>
  </si>
  <si>
    <t>Ｖ２Ｈ</t>
    <phoneticPr fontId="8"/>
  </si>
  <si>
    <t>上限</t>
    <rPh sb="0" eb="2">
      <t>ジョウゲン</t>
    </rPh>
    <phoneticPr fontId="8"/>
  </si>
  <si>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8"/>
  </si>
  <si>
    <t>補助係数</t>
    <rPh sb="0" eb="2">
      <t>ホジョ</t>
    </rPh>
    <rPh sb="2" eb="4">
      <t>ケイスウ</t>
    </rPh>
    <phoneticPr fontId="8"/>
  </si>
  <si>
    <t>再エネ設備の場合、必須</t>
    <rPh sb="0" eb="1">
      <t>サイ</t>
    </rPh>
    <rPh sb="6" eb="8">
      <t>バアイ</t>
    </rPh>
    <rPh sb="9" eb="11">
      <t>ヒッス</t>
    </rPh>
    <phoneticPr fontId="8"/>
  </si>
  <si>
    <t>関係書類</t>
    <rPh sb="0" eb="2">
      <t>カンケイ</t>
    </rPh>
    <rPh sb="2" eb="4">
      <t>ショルイ</t>
    </rPh>
    <phoneticPr fontId="8"/>
  </si>
  <si>
    <t>(1)</t>
    <phoneticPr fontId="8"/>
  </si>
  <si>
    <t>(2)</t>
    <phoneticPr fontId="8"/>
  </si>
  <si>
    <t>(3)</t>
    <phoneticPr fontId="8"/>
  </si>
  <si>
    <t>(4)</t>
    <phoneticPr fontId="8"/>
  </si>
  <si>
    <t>支出証拠書類の写し</t>
    <phoneticPr fontId="8"/>
  </si>
  <si>
    <t>(5)</t>
    <phoneticPr fontId="8"/>
  </si>
  <si>
    <t>事業実施の状況がわかる写真</t>
    <phoneticPr fontId="8"/>
  </si>
  <si>
    <t>(6)</t>
    <phoneticPr fontId="8"/>
  </si>
  <si>
    <r>
      <t>(7)</t>
    </r>
    <r>
      <rPr>
        <sz val="11"/>
        <rFont val="ＭＳ ゴシック"/>
        <family val="3"/>
        <charset val="128"/>
      </rPr>
      <t/>
    </r>
  </si>
  <si>
    <t>事業報告書に定める書類</t>
    <rPh sb="0" eb="2">
      <t>ジギョウ</t>
    </rPh>
    <rPh sb="2" eb="5">
      <t>ホウコクショ</t>
    </rPh>
    <rPh sb="6" eb="7">
      <t>サダ</t>
    </rPh>
    <rPh sb="9" eb="11">
      <t>ショルイ</t>
    </rPh>
    <phoneticPr fontId="8"/>
  </si>
  <si>
    <r>
      <t>(8)</t>
    </r>
    <r>
      <rPr>
        <sz val="11"/>
        <rFont val="ＭＳ ゴシック"/>
        <family val="3"/>
        <charset val="128"/>
      </rPr>
      <t/>
    </r>
  </si>
  <si>
    <t>交付申請書
（様式第１－１号）</t>
    <rPh sb="0" eb="2">
      <t>コウフ</t>
    </rPh>
    <rPh sb="2" eb="5">
      <t>シンセイショ</t>
    </rPh>
    <rPh sb="7" eb="9">
      <t>ヨウシキ</t>
    </rPh>
    <rPh sb="9" eb="10">
      <t>ダイ</t>
    </rPh>
    <rPh sb="13" eb="14">
      <t>ゴウ</t>
    </rPh>
    <phoneticPr fontId="8"/>
  </si>
  <si>
    <t>３　事業の効果について（省エネのみ）</t>
    <rPh sb="2" eb="4">
      <t>ジギョウ</t>
    </rPh>
    <rPh sb="5" eb="7">
      <t>コウカ</t>
    </rPh>
    <rPh sb="12" eb="13">
      <t>ショウ</t>
    </rPh>
    <phoneticPr fontId="8"/>
  </si>
  <si>
    <t>行動報告書（省エネのみ）</t>
    <rPh sb="0" eb="2">
      <t>コウドウ</t>
    </rPh>
    <rPh sb="2" eb="4">
      <t>ホウコク</t>
    </rPh>
    <rPh sb="4" eb="5">
      <t>ショ</t>
    </rPh>
    <rPh sb="6" eb="7">
      <t>ショウ</t>
    </rPh>
    <phoneticPr fontId="8"/>
  </si>
  <si>
    <t>例</t>
    <rPh sb="0" eb="1">
      <t>レイ</t>
    </rPh>
    <phoneticPr fontId="8"/>
  </si>
  <si>
    <t>補助金交付申請額</t>
    <rPh sb="0" eb="3">
      <t>ホジョキン</t>
    </rPh>
    <rPh sb="3" eb="5">
      <t>コウフ</t>
    </rPh>
    <rPh sb="5" eb="8">
      <t>シンセイガク</t>
    </rPh>
    <phoneticPr fontId="8"/>
  </si>
  <si>
    <t>例）　2024年6月30日の場合　→　6/30</t>
    <rPh sb="0" eb="1">
      <t>レイ</t>
    </rPh>
    <rPh sb="7" eb="8">
      <t>ネン</t>
    </rPh>
    <rPh sb="9" eb="10">
      <t>ガツ</t>
    </rPh>
    <rPh sb="12" eb="13">
      <t>ニチ</t>
    </rPh>
    <rPh sb="14" eb="16">
      <t>バアイ</t>
    </rPh>
    <phoneticPr fontId="8"/>
  </si>
  <si>
    <t>各決算額は消費税抜きで記載ください</t>
    <rPh sb="0" eb="1">
      <t>カク</t>
    </rPh>
    <rPh sb="1" eb="4">
      <t>ケッサンガク</t>
    </rPh>
    <rPh sb="5" eb="8">
      <t>ショウヒゼイ</t>
    </rPh>
    <rPh sb="8" eb="9">
      <t>ヌ</t>
    </rPh>
    <rPh sb="11" eb="13">
      <t>キサイ</t>
    </rPh>
    <phoneticPr fontId="8"/>
  </si>
  <si>
    <t>←消費税は欄を設けてまとめて記載ください</t>
    <rPh sb="1" eb="4">
      <t>ショウヒゼイ</t>
    </rPh>
    <rPh sb="5" eb="6">
      <t>ラン</t>
    </rPh>
    <rPh sb="7" eb="8">
      <t>モウ</t>
    </rPh>
    <rPh sb="14" eb="16">
      <t>キサイ</t>
    </rPh>
    <phoneticPr fontId="8"/>
  </si>
  <si>
    <t>決算額（税抜き）</t>
    <rPh sb="0" eb="3">
      <t>ケッサンガク</t>
    </rPh>
    <rPh sb="4" eb="6">
      <t>ゼイヌ</t>
    </rPh>
    <phoneticPr fontId="8"/>
  </si>
  <si>
    <t>工事費</t>
    <rPh sb="0" eb="3">
      <t>コウジヒ</t>
    </rPh>
    <phoneticPr fontId="8"/>
  </si>
  <si>
    <t>設備費</t>
    <rPh sb="0" eb="2">
      <t>セツビ</t>
    </rPh>
    <rPh sb="2" eb="3">
      <t>ヒ</t>
    </rPh>
    <phoneticPr fontId="8"/>
  </si>
  <si>
    <t>うち補助対象経費</t>
    <rPh sb="2" eb="6">
      <t>ホジョタイショウ</t>
    </rPh>
    <rPh sb="6" eb="8">
      <t>ケイヒ</t>
    </rPh>
    <phoneticPr fontId="8"/>
  </si>
  <si>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8"/>
  </si>
  <si>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8"/>
  </si>
  <si>
    <t>３. 処分制限期間＝法定耐用年数とする。</t>
    <rPh sb="3" eb="5">
      <t>ショブン</t>
    </rPh>
    <rPh sb="5" eb="7">
      <t>セイゲン</t>
    </rPh>
    <rPh sb="7" eb="9">
      <t>キカン</t>
    </rPh>
    <rPh sb="10" eb="12">
      <t>ホウテイ</t>
    </rPh>
    <rPh sb="12" eb="14">
      <t>タイヨウ</t>
    </rPh>
    <rPh sb="14" eb="16">
      <t>ネンスウ</t>
    </rPh>
    <phoneticPr fontId="8"/>
  </si>
  <si>
    <t>その他再エネ等設備</t>
    <rPh sb="2" eb="3">
      <t>タ</t>
    </rPh>
    <rPh sb="3" eb="4">
      <t>サイ</t>
    </rPh>
    <rPh sb="6" eb="7">
      <t>トウ</t>
    </rPh>
    <rPh sb="7" eb="9">
      <t>セツビ</t>
    </rPh>
    <phoneticPr fontId="8"/>
  </si>
  <si>
    <t>うち補助対象経費
（税抜き）</t>
    <rPh sb="2" eb="4">
      <t>ホジョ</t>
    </rPh>
    <rPh sb="4" eb="6">
      <t>タイショウ</t>
    </rPh>
    <rPh sb="6" eb="8">
      <t>ケイヒ</t>
    </rPh>
    <rPh sb="10" eb="12">
      <t>ゼイヌ</t>
    </rPh>
    <phoneticPr fontId="8" alignment="distributed"/>
  </si>
  <si>
    <t>見積金額の低い業者を選定できていますか。</t>
    <rPh sb="0" eb="4">
      <t>ミツモリキンガク</t>
    </rPh>
    <rPh sb="5" eb="6">
      <t>ヒク</t>
    </rPh>
    <rPh sb="7" eb="9">
      <t>ギョウシャ</t>
    </rPh>
    <rPh sb="10" eb="12">
      <t>センテイ</t>
    </rPh>
    <phoneticPr fontId="8"/>
  </si>
  <si>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8"/>
  </si>
  <si>
    <t>振込手数料は自己負担であることを理解できていますか。</t>
    <rPh sb="0" eb="5">
      <t>フリコミテスウリョウ</t>
    </rPh>
    <rPh sb="6" eb="10">
      <t>ジコフタン</t>
    </rPh>
    <rPh sb="16" eb="18">
      <t>リカイ</t>
    </rPh>
    <phoneticPr fontId="8"/>
  </si>
  <si>
    <t>　どちらかを選択して提出</t>
    <phoneticPr fontId="8"/>
  </si>
  <si>
    <t>効果報告</t>
    <rPh sb="0" eb="2">
      <t>コウカ</t>
    </rPh>
    <rPh sb="2" eb="4">
      <t>ホウコク</t>
    </rPh>
    <phoneticPr fontId="8"/>
  </si>
  <si>
    <t>事業の説明</t>
    <rPh sb="0" eb="2">
      <t>ジギョウ</t>
    </rPh>
    <rPh sb="3" eb="5">
      <t>セツメイ</t>
    </rPh>
    <phoneticPr fontId="8"/>
  </si>
  <si>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8"/>
  </si>
  <si>
    <t>・自立運転機能の電圧、容量（複数あるなら設備ごとに記載）
・電源供給する対象設備および同時に発生する最大使用電力</t>
    <rPh sb="1" eb="5">
      <t>ジリツウンテン</t>
    </rPh>
    <rPh sb="5" eb="7">
      <t>キノウ</t>
    </rPh>
    <rPh sb="8" eb="10">
      <t>デンアツ</t>
    </rPh>
    <rPh sb="11" eb="13">
      <t>ヨウリョウ</t>
    </rPh>
    <rPh sb="14" eb="16">
      <t>フクスウ</t>
    </rPh>
    <rPh sb="20" eb="22">
      <t>セツビ</t>
    </rPh>
    <rPh sb="25" eb="27">
      <t>キサイ</t>
    </rPh>
    <rPh sb="32" eb="34">
      <t>デンゲン</t>
    </rPh>
    <rPh sb="34" eb="36">
      <t>キョウキュウ</t>
    </rPh>
    <rPh sb="38" eb="40">
      <t>タイショウ</t>
    </rPh>
    <rPh sb="40" eb="42">
      <t>セツビ</t>
    </rPh>
    <rPh sb="45" eb="47">
      <t>ドウジ</t>
    </rPh>
    <rPh sb="48" eb="50">
      <t>ハッセイ</t>
    </rPh>
    <rPh sb="52" eb="54">
      <t>サイダイ</t>
    </rPh>
    <rPh sb="54" eb="56">
      <t>シヨウ</t>
    </rPh>
    <rPh sb="56" eb="58">
      <t>デンリョク</t>
    </rPh>
    <phoneticPr fontId="8"/>
  </si>
  <si>
    <t>見積書（滋賀県内の事業者から２者以上）</t>
    <rPh sb="4" eb="8">
      <t>シガケンナイ</t>
    </rPh>
    <rPh sb="9" eb="12">
      <t>ジギョウシャ</t>
    </rPh>
    <phoneticPr fontId="8"/>
  </si>
  <si>
    <t>補助対象経費には消費税不要</t>
    <rPh sb="0" eb="6">
      <t>ホジョタイショウケイヒ</t>
    </rPh>
    <rPh sb="8" eb="11">
      <t>ショウヒゼイ</t>
    </rPh>
    <rPh sb="11" eb="13">
      <t>フヨウ</t>
    </rPh>
    <phoneticPr fontId="8"/>
  </si>
  <si>
    <t>申請日</t>
    <rPh sb="0" eb="2">
      <t>シンセイ</t>
    </rPh>
    <rPh sb="2" eb="3">
      <t>ビ</t>
    </rPh>
    <phoneticPr fontId="8"/>
  </si>
  <si>
    <t>実績報告</t>
    <rPh sb="0" eb="4">
      <t>ジッセキホウコク</t>
    </rPh>
    <phoneticPr fontId="8"/>
  </si>
  <si>
    <t>交付請求</t>
    <rPh sb="0" eb="4">
      <t>コウフセイキュウ</t>
    </rPh>
    <phoneticPr fontId="8"/>
  </si>
  <si>
    <t>請求金額</t>
    <rPh sb="0" eb="4">
      <t>セイキュウキンガク</t>
    </rPh>
    <phoneticPr fontId="8"/>
  </si>
  <si>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8"/>
  </si>
  <si>
    <t>報告日</t>
    <rPh sb="0" eb="3">
      <t>ホウコクビ</t>
    </rPh>
    <phoneticPr fontId="8"/>
  </si>
  <si>
    <t>（請求日）</t>
    <rPh sb="1" eb="3">
      <t>セイキュウ</t>
    </rPh>
    <rPh sb="3" eb="4">
      <t>ビ</t>
    </rPh>
    <phoneticPr fontId="8"/>
  </si>
  <si>
    <t>３　事業の効果について</t>
    <rPh sb="2" eb="4">
      <t>ジギョウ</t>
    </rPh>
    <rPh sb="5" eb="7">
      <t>コウカ</t>
    </rPh>
    <rPh sb="7" eb="8">
      <t>ゲンリョウ</t>
    </rPh>
    <phoneticPr fontId="8"/>
  </si>
  <si>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8"/>
  </si>
  <si>
    <t>補助金請求額は事業報告書と一致していますか。</t>
    <rPh sb="0" eb="3">
      <t>ホジョキン</t>
    </rPh>
    <rPh sb="3" eb="5">
      <t>セイキュウ</t>
    </rPh>
    <rPh sb="5" eb="6">
      <t>ガク</t>
    </rPh>
    <rPh sb="7" eb="12">
      <t>ジギョウホウコクショ</t>
    </rPh>
    <rPh sb="13" eb="15">
      <t>イッチ</t>
    </rPh>
    <phoneticPr fontId="8"/>
  </si>
  <si>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8"/>
  </si>
  <si>
    <t>履歴事項全部証明書
（法人）</t>
    <rPh sb="0" eb="2">
      <t>リレキ</t>
    </rPh>
    <rPh sb="2" eb="4">
      <t>ジコウ</t>
    </rPh>
    <rPh sb="4" eb="6">
      <t>ゼンブ</t>
    </rPh>
    <rPh sb="6" eb="9">
      <t>ショウメイショ</t>
    </rPh>
    <rPh sb="11" eb="13">
      <t>ホウジン</t>
    </rPh>
    <phoneticPr fontId="8"/>
  </si>
  <si>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8"/>
  </si>
  <si>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8"/>
  </si>
  <si>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8"/>
  </si>
  <si>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8"/>
  </si>
  <si>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8"/>
  </si>
  <si>
    <t>対象経費は見積書から正しく引用できていますか。</t>
    <rPh sb="0" eb="4">
      <t>タイショウケイヒ</t>
    </rPh>
    <rPh sb="5" eb="8">
      <t>ミツモリショ</t>
    </rPh>
    <rPh sb="10" eb="11">
      <t>タダ</t>
    </rPh>
    <rPh sb="13" eb="15">
      <t>インヨウ</t>
    </rPh>
    <phoneticPr fontId="8"/>
  </si>
  <si>
    <t>他の補助金の交付有無に関して確認できていますか。</t>
    <rPh sb="0" eb="1">
      <t>ホカ</t>
    </rPh>
    <rPh sb="2" eb="5">
      <t>ホジョキン</t>
    </rPh>
    <rPh sb="6" eb="10">
      <t>コウフウム</t>
    </rPh>
    <rPh sb="11" eb="12">
      <t>カン</t>
    </rPh>
    <rPh sb="14" eb="16">
      <t>カクニン</t>
    </rPh>
    <phoneticPr fontId="8"/>
  </si>
  <si>
    <t>補助対象外の経費は計上されていませんか。（消費税、設計費、事務費、処分費等）</t>
    <phoneticPr fontId="8"/>
  </si>
  <si>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8"/>
  </si>
  <si>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8"/>
  </si>
  <si>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8"/>
  </si>
  <si>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8"/>
  </si>
  <si>
    <t>理事長</t>
    <phoneticPr fontId="48"/>
  </si>
  <si>
    <t>高橋　祥二郎　様</t>
    <rPh sb="0" eb="1">
      <t>タカ</t>
    </rPh>
    <phoneticPr fontId="48"/>
  </si>
  <si>
    <t>公益財団法人　滋賀県産業支援プラザ</t>
    <rPh sb="0" eb="2">
      <t>コウエキ</t>
    </rPh>
    <rPh sb="2" eb="4">
      <t>ザイダン</t>
    </rPh>
    <rPh sb="4" eb="6">
      <t>ホウジン</t>
    </rPh>
    <rPh sb="7" eb="10">
      <t>シガケン</t>
    </rPh>
    <rPh sb="10" eb="14">
      <t>サンギョウシエン</t>
    </rPh>
    <phoneticPr fontId="8"/>
  </si>
  <si>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8"/>
  </si>
  <si>
    <t>kWh</t>
    <phoneticPr fontId="8" alignment="distributed"/>
  </si>
  <si>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8"/>
  </si>
  <si>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8"/>
  </si>
  <si>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8"/>
  </si>
  <si>
    <t>④</t>
    <phoneticPr fontId="8"/>
  </si>
  <si>
    <t>補助金額 (①～③のうち最も額が低いもの)</t>
    <rPh sb="0" eb="2">
      <t>ホジョ</t>
    </rPh>
    <rPh sb="2" eb="4">
      <t>キンガク</t>
    </rPh>
    <rPh sb="12" eb="13">
      <t>モット</t>
    </rPh>
    <rPh sb="14" eb="15">
      <t>ガク</t>
    </rPh>
    <rPh sb="16" eb="17">
      <t>ヒク</t>
    </rPh>
    <phoneticPr fontId="8"/>
  </si>
  <si>
    <t>kWh　×</t>
    <phoneticPr fontId="8"/>
  </si>
  <si>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8"/>
  </si>
  <si>
    <t>（区分一覧）</t>
    <rPh sb="1" eb="3">
      <t>クブン</t>
    </rPh>
    <rPh sb="3" eb="5">
      <t>イチラン</t>
    </rPh>
    <phoneticPr fontId="8"/>
  </si>
  <si>
    <t>1_交付申請</t>
    <phoneticPr fontId="8"/>
  </si>
  <si>
    <t>1-1事業計画書(共通)</t>
    <phoneticPr fontId="8"/>
  </si>
  <si>
    <t>実績報告ﾁｪｯｸｼｰﾄ(共通)</t>
    <rPh sb="12" eb="14">
      <t>キョウツウ</t>
    </rPh>
    <phoneticPr fontId="8"/>
  </si>
  <si>
    <t>1-1蓄電池単体</t>
    <phoneticPr fontId="50"/>
  </si>
  <si>
    <t>6 実績報告&amp;請求書</t>
    <rPh sb="7" eb="10">
      <t>セイキュウショ</t>
    </rPh>
    <phoneticPr fontId="50"/>
  </si>
  <si>
    <t>交付申請ﾁｪｯｸｼｰﾄ(再エネ)</t>
    <rPh sb="0" eb="2">
      <t>コウフ</t>
    </rPh>
    <rPh sb="2" eb="4">
      <t>シンセイ</t>
    </rPh>
    <rPh sb="12" eb="13">
      <t>サイ</t>
    </rPh>
    <phoneticPr fontId="8"/>
  </si>
  <si>
    <t>1-1発電</t>
    <phoneticPr fontId="50"/>
  </si>
  <si>
    <t>6-1事業報告(再ｴﾈ)</t>
    <phoneticPr fontId="50"/>
  </si>
  <si>
    <t>8_効果報告(再ｴﾈ)</t>
    <phoneticPr fontId="50"/>
  </si>
  <si>
    <t>交付申請チェックシート　　　　・・・　本Excelシート</t>
    <rPh sb="0" eb="2">
      <t>コウフ</t>
    </rPh>
    <rPh sb="2" eb="4">
      <t>シンセイ</t>
    </rPh>
    <rPh sb="19" eb="20">
      <t>ホン</t>
    </rPh>
    <phoneticPr fontId="8"/>
  </si>
  <si>
    <t>事業計画書（様式第１号別紙１）・・・　本Excelシート</t>
    <rPh sb="0" eb="2">
      <t>ジギョウ</t>
    </rPh>
    <rPh sb="2" eb="5">
      <t>ケイカクショ</t>
    </rPh>
    <rPh sb="6" eb="8">
      <t>ヨウシキ</t>
    </rPh>
    <rPh sb="8" eb="9">
      <t>ダイ</t>
    </rPh>
    <rPh sb="10" eb="11">
      <t>ゴウ</t>
    </rPh>
    <rPh sb="11" eb="13">
      <t>ベッシ</t>
    </rPh>
    <phoneticPr fontId="8"/>
  </si>
  <si>
    <t>びわ湖カーボンクレジット倶楽部入会届（LED照明）　　（注２）　・・・本Excelシート</t>
    <rPh sb="35" eb="36">
      <t>ホン</t>
    </rPh>
    <phoneticPr fontId="8"/>
  </si>
  <si>
    <t>LED照明設備導入前後の設備情報（様式第１号別紙２（LED照明設備））（注２）</t>
    <phoneticPr fontId="8"/>
  </si>
  <si>
    <t>・・・本Excelシート</t>
    <rPh sb="3" eb="4">
      <t>ホン</t>
    </rPh>
    <phoneticPr fontId="8"/>
  </si>
  <si>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8"/>
  </si>
  <si>
    <t>実績報告チェックシート　　　・・・　本Excelシート</t>
    <rPh sb="0" eb="2">
      <t>ジッセキ</t>
    </rPh>
    <rPh sb="2" eb="4">
      <t>ホウコク</t>
    </rPh>
    <rPh sb="18" eb="19">
      <t>ホン</t>
    </rPh>
    <phoneticPr fontId="8"/>
  </si>
  <si>
    <t>事業報告書（様式第６号別紙１）・・・　本Excelシート</t>
    <phoneticPr fontId="8"/>
  </si>
  <si>
    <t>取得財産等管理台帳（様式第９号）　・・・　本Excelシート</t>
    <rPh sb="10" eb="12">
      <t>ヨウシキ</t>
    </rPh>
    <rPh sb="12" eb="13">
      <t>ダイ</t>
    </rPh>
    <rPh sb="14" eb="15">
      <t>ゴウ</t>
    </rPh>
    <rPh sb="21" eb="22">
      <t>ホン</t>
    </rPh>
    <phoneticPr fontId="8"/>
  </si>
  <si>
    <t>工事証明書（様式第６号別紙２）・・・　本Excelシートを印刷し施工会社から入手</t>
    <rPh sb="19" eb="20">
      <t>ホン</t>
    </rPh>
    <rPh sb="29" eb="31">
      <t>インサツ</t>
    </rPh>
    <rPh sb="32" eb="34">
      <t>セコウ</t>
    </rPh>
    <rPh sb="34" eb="36">
      <t>ガイシャ</t>
    </rPh>
    <rPh sb="38" eb="40">
      <t>ニュウシュ</t>
    </rPh>
    <phoneticPr fontId="8"/>
  </si>
  <si>
    <t>ＣＯ２ネットゼロに向けた行動報告書（様式第６号別紙３） ※省エネのみ　</t>
    <rPh sb="18" eb="20">
      <t>ヨウシキ</t>
    </rPh>
    <rPh sb="20" eb="21">
      <t>ダイ</t>
    </rPh>
    <rPh sb="22" eb="23">
      <t>ゴウ</t>
    </rPh>
    <rPh sb="23" eb="25">
      <t>ベッシ</t>
    </rPh>
    <rPh sb="29" eb="30">
      <t>ショウ</t>
    </rPh>
    <phoneticPr fontId="8"/>
  </si>
  <si>
    <t>事業終了後の注意点の確認</t>
    <rPh sb="0" eb="5">
      <t>ジギョウシュウリョウゴ</t>
    </rPh>
    <rPh sb="6" eb="9">
      <t>チュウイテン</t>
    </rPh>
    <rPh sb="10" eb="12">
      <t>カクニン</t>
    </rPh>
    <phoneticPr fontId="8"/>
  </si>
  <si>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8"/>
  </si>
  <si>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8"/>
  </si>
  <si>
    <t>【補助金の額の確定から送金まで】</t>
    <rPh sb="11" eb="13">
      <t>ソウキン</t>
    </rPh>
    <phoneticPr fontId="8"/>
  </si>
  <si>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8"/>
  </si>
  <si>
    <t>確定通知書を送付します。</t>
    <phoneticPr fontId="8"/>
  </si>
  <si>
    <t>・確定通知書送付後すみやかにご指定の口座に補助金を振り込ませていただきます。</t>
    <rPh sb="1" eb="3">
      <t>カクテイ</t>
    </rPh>
    <rPh sb="3" eb="6">
      <t>ツウチショ</t>
    </rPh>
    <rPh sb="6" eb="9">
      <t>ソウフゴ</t>
    </rPh>
    <phoneticPr fontId="8"/>
  </si>
  <si>
    <t>【補助金の交付後】</t>
  </si>
  <si>
    <t>○事業効果の報告</t>
  </si>
  <si>
    <t>事業の実施によるエネルギー使用の削減量等事業効果を把握し、</t>
    <phoneticPr fontId="8"/>
  </si>
  <si>
    <t>事業効果報告書（様式第８号）を提出してください。</t>
  </si>
  <si>
    <t>・事業効果が補助の要件に満たない場合は、補助金の交付決定が取り消され、</t>
    <phoneticPr fontId="8"/>
  </si>
  <si>
    <t>支払済みの補助金の返還となる場合があります。</t>
  </si>
  <si>
    <t>○財産の処分の制限</t>
  </si>
  <si>
    <t>・補助事業により整備された省エネ・再エネ設備のうち、その取得価格または</t>
    <phoneticPr fontId="8"/>
  </si>
  <si>
    <t>増加価格が５０万円以上のものについては、法定耐用年数（※）に相当する期間内に</t>
    <phoneticPr fontId="8"/>
  </si>
  <si>
    <t>処分等（転用、譲渡、交換、貸付け、担保に供する処分、廃棄）をする場合は、</t>
    <phoneticPr fontId="8"/>
  </si>
  <si>
    <t>あらかじめ知事の承認を受ける必要があります。</t>
  </si>
  <si>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</si>
  <si>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8"/>
  </si>
  <si>
    <t>基づき、その収入の全部または一部を県に納付していただくことがあります。</t>
    <phoneticPr fontId="8"/>
  </si>
  <si>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</si>
  <si>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</si>
  <si>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</si>
  <si>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8"/>
  </si>
  <si>
    <t>するとともに、善良な管理者の注意をもって管理してください。</t>
  </si>
  <si>
    <t>確認日</t>
    <rPh sb="0" eb="3">
      <t>カクニンビ</t>
    </rPh>
    <phoneticPr fontId="8"/>
  </si>
  <si>
    <t>月</t>
    <rPh sb="0" eb="1">
      <t>ツキ</t>
    </rPh>
    <phoneticPr fontId="8"/>
  </si>
  <si>
    <t>申請者（団体）名</t>
    <rPh sb="0" eb="3">
      <t>シンセイシャ</t>
    </rPh>
    <rPh sb="4" eb="6">
      <t>ダンタイ</t>
    </rPh>
    <rPh sb="7" eb="8">
      <t>メイ</t>
    </rPh>
    <phoneticPr fontId="8"/>
  </si>
  <si>
    <t>代表者　職</t>
    <rPh sb="0" eb="3">
      <t>ダイヒョウシャ</t>
    </rPh>
    <rPh sb="4" eb="5">
      <t>ショク</t>
    </rPh>
    <phoneticPr fontId="8"/>
  </si>
  <si>
    <t>　　　　氏名</t>
    <rPh sb="4" eb="6">
      <t>シメイ</t>
    </rPh>
    <phoneticPr fontId="8"/>
  </si>
  <si>
    <t>確認者氏名</t>
    <rPh sb="0" eb="3">
      <t>カクニンシャ</t>
    </rPh>
    <rPh sb="3" eb="5">
      <t>シメイ</t>
    </rPh>
    <phoneticPr fontId="8"/>
  </si>
  <si>
    <t>事業完了後注意点</t>
    <rPh sb="0" eb="5">
      <t>ジギョウカンリョウゴ</t>
    </rPh>
    <rPh sb="5" eb="8">
      <t>チュウイテン</t>
    </rPh>
    <phoneticPr fontId="8"/>
  </si>
  <si>
    <t>・・・本Excelシート</t>
    <phoneticPr fontId="8"/>
  </si>
  <si>
    <t>令和８年度省エネ・再エネ等設備導入加速化補助金交付申請書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8"/>
  </si>
  <si>
    <t>交付申請書類の確認</t>
    <rPh sb="0" eb="4">
      <t>コウフシンセイ</t>
    </rPh>
    <rPh sb="4" eb="6">
      <t>ショルイ</t>
    </rPh>
    <rPh sb="7" eb="9">
      <t>カクニン</t>
    </rPh>
    <phoneticPr fontId="8"/>
  </si>
  <si>
    <t>令和８年度省エネ・再エネ等設備導入加速化補助金</t>
    <phoneticPr fontId="8"/>
  </si>
  <si>
    <t>令和８年度省エネ・再エネ等設備導入加速化補助金実績報告書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8"/>
  </si>
  <si>
    <t>実績報告書類の確認</t>
    <rPh sb="0" eb="5">
      <t>ジッセキホウコクショ</t>
    </rPh>
    <rPh sb="5" eb="6">
      <t>ルイ</t>
    </rPh>
    <rPh sb="7" eb="9">
      <t>カクニン</t>
    </rPh>
    <phoneticPr fontId="8"/>
  </si>
  <si>
    <t>令和８年度滋賀県産業支援プラザ省エネ・再エネ等設備導入加速化補助金
補助対象事業完了後注意点</t>
    <rPh sb="0" eb="2">
      <t>レイワ</t>
    </rPh>
    <phoneticPr fontId="8"/>
  </si>
  <si>
    <t>・事業完了の翌々年度の６月３０日（令和８年度分は令和１０年６月３０日）までに</t>
    <phoneticPr fontId="8"/>
  </si>
  <si>
    <t>令和８年度省エネ・再エネ等設備導入加速化補助金事業実績報告書（兼交付請求書）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8"/>
  </si>
  <si>
    <t>令和８年度 省エネ・再エネ等設備導入加速化補助金交付申請書　チェックシート</t>
    <rPh sb="0" eb="2">
      <t>レイワ</t>
    </rPh>
    <rPh sb="3" eb="5">
      <t>ネンド</t>
    </rPh>
    <rPh sb="4" eb="5">
      <t>ド</t>
    </rPh>
    <rPh sb="24" eb="26">
      <t>コウフ</t>
    </rPh>
    <rPh sb="26" eb="29">
      <t>シンセイショ</t>
    </rPh>
    <phoneticPr fontId="8"/>
  </si>
  <si>
    <t>（通帳コピーなどの金融機関、支店、預貯金種類、口座番号、口座名義を示す写真も提出必要）</t>
    <rPh sb="1" eb="3">
      <t>ツウチョウ</t>
    </rPh>
    <rPh sb="9" eb="13">
      <t>キンユウキカン</t>
    </rPh>
    <rPh sb="14" eb="16">
      <t>シテン</t>
    </rPh>
    <rPh sb="17" eb="20">
      <t>ヨチョキン</t>
    </rPh>
    <rPh sb="20" eb="22">
      <t>シュルイ</t>
    </rPh>
    <rPh sb="23" eb="25">
      <t>コウザ</t>
    </rPh>
    <rPh sb="25" eb="27">
      <t>バンゴウ</t>
    </rPh>
    <rPh sb="28" eb="30">
      <t>コウザ</t>
    </rPh>
    <rPh sb="30" eb="32">
      <t>メイギ</t>
    </rPh>
    <rPh sb="33" eb="34">
      <t>シメ</t>
    </rPh>
    <rPh sb="35" eb="37">
      <t>シャシン</t>
    </rPh>
    <rPh sb="38" eb="40">
      <t>テイシュツ</t>
    </rPh>
    <rPh sb="40" eb="42">
      <t>ヒツヨウ</t>
    </rPh>
    <phoneticPr fontId="8"/>
  </si>
  <si>
    <t>交付申請時から変更のあった軽微変更と理由（金額、設備、レイアウトなど。資料も添付必要）</t>
    <rPh sb="0" eb="5">
      <t>コウフシンセイジ</t>
    </rPh>
    <rPh sb="7" eb="9">
      <t>ヘンコウ</t>
    </rPh>
    <rPh sb="13" eb="17">
      <t>ケイビヘンコウ</t>
    </rPh>
    <rPh sb="18" eb="20">
      <t>リユウ</t>
    </rPh>
    <rPh sb="21" eb="23">
      <t>キンガク</t>
    </rPh>
    <rPh sb="24" eb="26">
      <t>セツビ</t>
    </rPh>
    <rPh sb="35" eb="37">
      <t>シリョウ</t>
    </rPh>
    <rPh sb="38" eb="40">
      <t>テンプ</t>
    </rPh>
    <rPh sb="40" eb="42">
      <t>ヒツヨウ</t>
    </rPh>
    <phoneticPr fontId="8"/>
  </si>
  <si>
    <t>内容</t>
    <rPh sb="0" eb="2">
      <t>ナイヨウ</t>
    </rPh>
    <phoneticPr fontId="8"/>
  </si>
  <si>
    <t>変更理由</t>
    <rPh sb="0" eb="2">
      <t>ヘンコウ</t>
    </rPh>
    <rPh sb="2" eb="4">
      <t>リユウ</t>
    </rPh>
    <phoneticPr fontId="8"/>
  </si>
  <si>
    <t>４．軽微変更</t>
    <rPh sb="2" eb="6">
      <t>ケイビヘンコウ</t>
    </rPh>
    <phoneticPr fontId="8"/>
  </si>
  <si>
    <r>
      <rPr>
        <sz val="11"/>
        <color theme="1"/>
        <rFont val="ＭＳ ゴシック"/>
        <family val="3"/>
        <charset val="128"/>
      </rPr>
      <t>５.</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8"/>
  </si>
  <si>
    <t>支払時の手数料は自己負担（申請者負担）であることを理解しましたか。</t>
    <rPh sb="0" eb="3">
      <t>シハライジ</t>
    </rPh>
    <rPh sb="4" eb="7">
      <t>テスウリョウ</t>
    </rPh>
    <rPh sb="8" eb="10">
      <t>ジコ</t>
    </rPh>
    <rPh sb="10" eb="12">
      <t>フタン</t>
    </rPh>
    <rPh sb="13" eb="16">
      <t>シンセイシャ</t>
    </rPh>
    <rPh sb="16" eb="18">
      <t>フタン</t>
    </rPh>
    <rPh sb="25" eb="27">
      <t>リカイ</t>
    </rPh>
    <phoneticPr fontId="8"/>
  </si>
  <si>
    <t>振込手数料の自己負担</t>
    <rPh sb="0" eb="2">
      <t>フリコミ</t>
    </rPh>
    <rPh sb="2" eb="5">
      <t>テスウリョウ</t>
    </rPh>
    <rPh sb="6" eb="10">
      <t>ジコフタン</t>
    </rPh>
    <phoneticPr fontId="8"/>
  </si>
  <si>
    <t>１１</t>
    <phoneticPr fontId="8"/>
  </si>
  <si>
    <t>送金先の情報が確認できる写真またはそれに相当するもの</t>
    <rPh sb="0" eb="3">
      <t>ソウキンサキ</t>
    </rPh>
    <rPh sb="4" eb="6">
      <t>ジョウホウ</t>
    </rPh>
    <rPh sb="7" eb="9">
      <t>カクニン</t>
    </rPh>
    <rPh sb="12" eb="14">
      <t>シャシン</t>
    </rPh>
    <rPh sb="20" eb="22">
      <t>ソウトウ</t>
    </rPh>
    <phoneticPr fontId="8"/>
  </si>
  <si>
    <t>１．交付申請書を作成する（交付金額と申請日は後ほど記載）</t>
    <rPh sb="2" eb="7">
      <t>コウフシンセイショ</t>
    </rPh>
    <rPh sb="8" eb="10">
      <t>サクセイ</t>
    </rPh>
    <rPh sb="13" eb="17">
      <t>コウフキンガク</t>
    </rPh>
    <rPh sb="18" eb="21">
      <t>シンセイビ</t>
    </rPh>
    <rPh sb="22" eb="23">
      <t>ノチ</t>
    </rPh>
    <rPh sb="25" eb="27">
      <t>キサイ</t>
    </rPh>
    <phoneticPr fontId="8"/>
  </si>
  <si>
    <t>２．事業計画書（共通）を作成する</t>
    <rPh sb="2" eb="7">
      <t>ジギョウケイカクショ</t>
    </rPh>
    <rPh sb="8" eb="10">
      <t>キョウツウ</t>
    </rPh>
    <rPh sb="12" eb="14">
      <t>サクセイ</t>
    </rPh>
    <phoneticPr fontId="8"/>
  </si>
  <si>
    <t>写真撮影についての注意事項</t>
    <rPh sb="0" eb="2">
      <t>シャシン</t>
    </rPh>
    <rPh sb="2" eb="4">
      <t>サツエイ</t>
    </rPh>
    <rPh sb="9" eb="13">
      <t>チュウイジコウ</t>
    </rPh>
    <phoneticPr fontId="8"/>
  </si>
  <si>
    <t>⑤ただし④の中に異機種が混在する場合は、異機種は全て撮影できていること</t>
    <rPh sb="6" eb="7">
      <t>ナカ</t>
    </rPh>
    <rPh sb="8" eb="11">
      <t>イキシュ</t>
    </rPh>
    <rPh sb="12" eb="14">
      <t>コンザイ</t>
    </rPh>
    <rPh sb="16" eb="18">
      <t>バアイ</t>
    </rPh>
    <rPh sb="20" eb="23">
      <t>イキシュ</t>
    </rPh>
    <rPh sb="24" eb="25">
      <t>スベ</t>
    </rPh>
    <rPh sb="26" eb="28">
      <t>サツエイ</t>
    </rPh>
    <phoneticPr fontId="8"/>
  </si>
  <si>
    <t>②照明は点灯した状態で撮影すること（人感センサ付き照明など、常に点灯できないものは点灯状態でなくとも可）</t>
    <rPh sb="1" eb="3">
      <t>ショウメイ</t>
    </rPh>
    <rPh sb="4" eb="6">
      <t>テントウ</t>
    </rPh>
    <rPh sb="8" eb="10">
      <t>ジョウタイ</t>
    </rPh>
    <rPh sb="11" eb="13">
      <t>サツエイ</t>
    </rPh>
    <rPh sb="18" eb="20">
      <t>ジンカン</t>
    </rPh>
    <rPh sb="23" eb="24">
      <t>ツ</t>
    </rPh>
    <rPh sb="25" eb="27">
      <t>ショウメイ</t>
    </rPh>
    <rPh sb="30" eb="31">
      <t>ツネ</t>
    </rPh>
    <rPh sb="32" eb="34">
      <t>テントウ</t>
    </rPh>
    <rPh sb="41" eb="43">
      <t>テントウ</t>
    </rPh>
    <rPh sb="43" eb="45">
      <t>ジョウタイ</t>
    </rPh>
    <rPh sb="50" eb="51">
      <t>カ</t>
    </rPh>
    <phoneticPr fontId="8"/>
  </si>
  <si>
    <t>⑥太陽光パネルは、使用枚数がカウントできる内容の写真とすること。１枚では難しい場合は分割して撮影すること</t>
    <rPh sb="1" eb="4">
      <t>タイヨウコウ</t>
    </rPh>
    <rPh sb="9" eb="11">
      <t>シヨウ</t>
    </rPh>
    <rPh sb="11" eb="13">
      <t>マイスウ</t>
    </rPh>
    <rPh sb="21" eb="23">
      <t>ナイヨウ</t>
    </rPh>
    <rPh sb="24" eb="26">
      <t>シャシン</t>
    </rPh>
    <rPh sb="33" eb="34">
      <t>マイ</t>
    </rPh>
    <rPh sb="36" eb="37">
      <t>ムツカ</t>
    </rPh>
    <rPh sb="39" eb="41">
      <t>バアイ</t>
    </rPh>
    <rPh sb="42" eb="44">
      <t>ブンカツ</t>
    </rPh>
    <rPh sb="46" eb="48">
      <t>サツエイ</t>
    </rPh>
    <phoneticPr fontId="8"/>
  </si>
  <si>
    <t>このエリアがどのような使われ方がされる設置場所かがわからない</t>
    <rPh sb="11" eb="12">
      <t>ツカ</t>
    </rPh>
    <rPh sb="14" eb="15">
      <t>カタ</t>
    </rPh>
    <rPh sb="19" eb="23">
      <t>セッチバショ</t>
    </rPh>
    <phoneticPr fontId="79"/>
  </si>
  <si>
    <t>室内機と記載あるだけで</t>
    <rPh sb="0" eb="3">
      <t>シツナイキ</t>
    </rPh>
    <rPh sb="4" eb="6">
      <t>キサイ</t>
    </rPh>
    <phoneticPr fontId="79"/>
  </si>
  <si>
    <t>どこに設置されているかわからない</t>
    <phoneticPr fontId="79"/>
  </si>
  <si>
    <t>室内機</t>
    <rPh sb="0" eb="3">
      <t>シツナイキ</t>
    </rPh>
    <phoneticPr fontId="79"/>
  </si>
  <si>
    <t>●●●-●●×8</t>
    <phoneticPr fontId="79"/>
  </si>
  <si>
    <t>□□□-□□×2</t>
    <phoneticPr fontId="79"/>
  </si>
  <si>
    <t>△△△-△△×9</t>
    <phoneticPr fontId="79"/>
  </si>
  <si>
    <t>照明以外のマークもあるため、どれが照明なのかがわからない</t>
    <rPh sb="0" eb="2">
      <t>ショウメイ</t>
    </rPh>
    <rPh sb="2" eb="4">
      <t>イガイ</t>
    </rPh>
    <rPh sb="17" eb="19">
      <t>ショウメイ</t>
    </rPh>
    <phoneticPr fontId="79"/>
  </si>
  <si>
    <t>同じマークで2種類の照明を示しているため、</t>
    <rPh sb="0" eb="1">
      <t>オナ</t>
    </rPh>
    <rPh sb="7" eb="9">
      <t>シュルイ</t>
    </rPh>
    <rPh sb="10" eb="12">
      <t>ショウメイ</t>
    </rPh>
    <rPh sb="13" eb="14">
      <t>シメ</t>
    </rPh>
    <phoneticPr fontId="79"/>
  </si>
  <si>
    <t>どこにどのタイプの照明が取りついているのか見当がつかない</t>
    <rPh sb="21" eb="23">
      <t>ケントウ</t>
    </rPh>
    <phoneticPr fontId="79"/>
  </si>
  <si>
    <t>一覧表もないため、全体を把握することが難しい</t>
    <rPh sb="0" eb="2">
      <t>イチラン</t>
    </rPh>
    <rPh sb="2" eb="3">
      <t>ヒョウ</t>
    </rPh>
    <rPh sb="9" eb="11">
      <t>ゼンタイ</t>
    </rPh>
    <rPh sb="12" eb="14">
      <t>ハアク</t>
    </rPh>
    <rPh sb="19" eb="20">
      <t>ムツカ</t>
    </rPh>
    <phoneticPr fontId="79"/>
  </si>
  <si>
    <t>設置場所の使用目的がわかること（事務所、工場、会議室、トイレ、外灯など）</t>
    <rPh sb="0" eb="2">
      <t>セッチ</t>
    </rPh>
    <rPh sb="2" eb="4">
      <t>バショ</t>
    </rPh>
    <rPh sb="5" eb="9">
      <t>シヨウモクテキ</t>
    </rPh>
    <rPh sb="16" eb="19">
      <t>ジムショ</t>
    </rPh>
    <rPh sb="20" eb="22">
      <t>コウジョウ</t>
    </rPh>
    <rPh sb="23" eb="26">
      <t>カイギシツ</t>
    </rPh>
    <rPh sb="31" eb="33">
      <t>ガイトウ</t>
    </rPh>
    <phoneticPr fontId="79"/>
  </si>
  <si>
    <t>・・・他の資料でも設置場所呼び名も統一してください</t>
    <rPh sb="9" eb="13">
      <t>セッチバショ</t>
    </rPh>
    <phoneticPr fontId="79"/>
  </si>
  <si>
    <t>記号</t>
    <rPh sb="0" eb="2">
      <t>キゴウ</t>
    </rPh>
    <phoneticPr fontId="79"/>
  </si>
  <si>
    <t>設備</t>
    <rPh sb="0" eb="2">
      <t>セツビ</t>
    </rPh>
    <phoneticPr fontId="79"/>
  </si>
  <si>
    <t>仕様</t>
    <rPh sb="0" eb="2">
      <t>シヨウ</t>
    </rPh>
    <phoneticPr fontId="79"/>
  </si>
  <si>
    <t>型式</t>
    <rPh sb="0" eb="2">
      <t>カタシキ</t>
    </rPh>
    <phoneticPr fontId="79"/>
  </si>
  <si>
    <t>A</t>
    <phoneticPr fontId="79"/>
  </si>
  <si>
    <t>蛍光灯</t>
    <rPh sb="0" eb="3">
      <t>ケイコウトウ</t>
    </rPh>
    <phoneticPr fontId="79"/>
  </si>
  <si>
    <t>20W×2</t>
    <phoneticPr fontId="79"/>
  </si>
  <si>
    <t>○○○-○○</t>
    <phoneticPr fontId="79"/>
  </si>
  <si>
    <t>B</t>
    <phoneticPr fontId="79"/>
  </si>
  <si>
    <t>20W×3</t>
    <phoneticPr fontId="79"/>
  </si>
  <si>
    <t>□□□-□□</t>
    <phoneticPr fontId="79"/>
  </si>
  <si>
    <t>・どこに、どの設備が設置されるのかがわかるように、このような一覧も付ける</t>
    <rPh sb="7" eb="9">
      <t>セツビ</t>
    </rPh>
    <rPh sb="10" eb="12">
      <t>セッチ</t>
    </rPh>
    <rPh sb="30" eb="32">
      <t>イチラン</t>
    </rPh>
    <rPh sb="33" eb="34">
      <t>ツ</t>
    </rPh>
    <phoneticPr fontId="79"/>
  </si>
  <si>
    <t>C</t>
    <phoneticPr fontId="79"/>
  </si>
  <si>
    <t>40W</t>
    <phoneticPr fontId="79"/>
  </si>
  <si>
    <t>△△△-△△</t>
    <phoneticPr fontId="79"/>
  </si>
  <si>
    <t>・各使用場所ごとに写真も必要</t>
    <rPh sb="1" eb="2">
      <t>カク</t>
    </rPh>
    <rPh sb="2" eb="4">
      <t>シヨウ</t>
    </rPh>
    <rPh sb="4" eb="6">
      <t>バショ</t>
    </rPh>
    <rPh sb="9" eb="11">
      <t>シャシン</t>
    </rPh>
    <rPh sb="12" eb="14">
      <t>ヒツヨウ</t>
    </rPh>
    <phoneticPr fontId="79"/>
  </si>
  <si>
    <t>D</t>
    <phoneticPr fontId="79"/>
  </si>
  <si>
    <t>2.5kW</t>
    <phoneticPr fontId="79"/>
  </si>
  <si>
    <t>◇◇◇◇◇-◇</t>
    <phoneticPr fontId="79"/>
  </si>
  <si>
    <t>（照明は点灯状態にて。１台ごとではなく、まとめて撮影で可）</t>
    <phoneticPr fontId="79"/>
  </si>
  <si>
    <t>F</t>
    <phoneticPr fontId="79"/>
  </si>
  <si>
    <t>室外機</t>
    <rPh sb="0" eb="3">
      <t>シツガイキ</t>
    </rPh>
    <phoneticPr fontId="79"/>
  </si>
  <si>
    <t>×××××-×</t>
    <phoneticPr fontId="79"/>
  </si>
  <si>
    <t>a</t>
    <phoneticPr fontId="79"/>
  </si>
  <si>
    <t>LED</t>
    <phoneticPr fontId="79"/>
  </si>
  <si>
    <t>●●●-●●</t>
    <phoneticPr fontId="79"/>
  </si>
  <si>
    <t>b</t>
    <phoneticPr fontId="79"/>
  </si>
  <si>
    <t>■■■-■■</t>
    <phoneticPr fontId="79"/>
  </si>
  <si>
    <t>c</t>
    <phoneticPr fontId="79"/>
  </si>
  <si>
    <t>▲▲▲-▲▲</t>
    <phoneticPr fontId="79"/>
  </si>
  <si>
    <t>d</t>
    <phoneticPr fontId="79"/>
  </si>
  <si>
    <t>◆◆◆◆◆-◆</t>
    <phoneticPr fontId="79"/>
  </si>
  <si>
    <t>▼▼▼▼▼-▼</t>
    <phoneticPr fontId="79"/>
  </si>
  <si>
    <t>f</t>
    <phoneticPr fontId="79"/>
  </si>
  <si>
    <t>場所</t>
    <rPh sb="0" eb="2">
      <t>バショ</t>
    </rPh>
    <phoneticPr fontId="8"/>
  </si>
  <si>
    <t>事務所</t>
    <rPh sb="0" eb="3">
      <t>ジムショ</t>
    </rPh>
    <phoneticPr fontId="8"/>
  </si>
  <si>
    <t>成型工場</t>
    <rPh sb="0" eb="2">
      <t>セイケイ</t>
    </rPh>
    <rPh sb="2" eb="4">
      <t>コウジョウ</t>
    </rPh>
    <phoneticPr fontId="8"/>
  </si>
  <si>
    <t>事務所西</t>
    <rPh sb="0" eb="3">
      <t>ジムショ</t>
    </rPh>
    <rPh sb="3" eb="4">
      <t>ニシ</t>
    </rPh>
    <phoneticPr fontId="8"/>
  </si>
  <si>
    <t>①設備は全て写真を撮影すること（配線や電線等、床や壁に埋め込まれるものは不要）</t>
    <rPh sb="1" eb="3">
      <t>セツビ</t>
    </rPh>
    <rPh sb="4" eb="5">
      <t>スベ</t>
    </rPh>
    <rPh sb="6" eb="8">
      <t>シャシン</t>
    </rPh>
    <rPh sb="9" eb="11">
      <t>サツエイ</t>
    </rPh>
    <rPh sb="16" eb="18">
      <t>ハイセン</t>
    </rPh>
    <rPh sb="19" eb="21">
      <t>デンセン</t>
    </rPh>
    <rPh sb="21" eb="22">
      <t>ナド</t>
    </rPh>
    <rPh sb="23" eb="24">
      <t>ユカ</t>
    </rPh>
    <rPh sb="25" eb="26">
      <t>カベ</t>
    </rPh>
    <rPh sb="27" eb="28">
      <t>ウ</t>
    </rPh>
    <rPh sb="29" eb="30">
      <t>コ</t>
    </rPh>
    <rPh sb="36" eb="38">
      <t>フヨウ</t>
    </rPh>
    <phoneticPr fontId="8"/>
  </si>
  <si>
    <t>③遠くに設置している設備が判別できないなら、撮影エリアを分割するなど行い、全ての設備が写真で識別できるように工夫すること</t>
    <rPh sb="1" eb="2">
      <t>トオ</t>
    </rPh>
    <rPh sb="4" eb="6">
      <t>セッチ</t>
    </rPh>
    <rPh sb="10" eb="12">
      <t>セツビ</t>
    </rPh>
    <rPh sb="13" eb="15">
      <t>ハンベツ</t>
    </rPh>
    <rPh sb="22" eb="24">
      <t>サツエイ</t>
    </rPh>
    <rPh sb="28" eb="30">
      <t>ブンカツ</t>
    </rPh>
    <rPh sb="34" eb="35">
      <t>オコナ</t>
    </rPh>
    <rPh sb="37" eb="38">
      <t>スベ</t>
    </rPh>
    <rPh sb="40" eb="42">
      <t>セツビ</t>
    </rPh>
    <rPh sb="43" eb="45">
      <t>シャシン</t>
    </rPh>
    <rPh sb="46" eb="48">
      <t>シキベツ</t>
    </rPh>
    <rPh sb="54" eb="56">
      <t>クフウ</t>
    </rPh>
    <phoneticPr fontId="8"/>
  </si>
  <si>
    <t>⑦ただし⑥において他の型式も混在する場合は、他の型式のパネル写真も必要</t>
    <rPh sb="9" eb="10">
      <t>ホカ</t>
    </rPh>
    <rPh sb="11" eb="13">
      <t>カタシキ</t>
    </rPh>
    <rPh sb="14" eb="16">
      <t>コンザイ</t>
    </rPh>
    <rPh sb="18" eb="20">
      <t>バアイ</t>
    </rPh>
    <rPh sb="22" eb="23">
      <t>ホカ</t>
    </rPh>
    <rPh sb="24" eb="26">
      <t>カタシキ</t>
    </rPh>
    <rPh sb="30" eb="32">
      <t>シャシン</t>
    </rPh>
    <rPh sb="33" eb="35">
      <t>ヒツヨウ</t>
    </rPh>
    <phoneticPr fontId="8"/>
  </si>
  <si>
    <t>設置場所の名称が各資料で統一されていないと、このエリアに設置されている照明（作業所？成型工場？）</t>
    <rPh sb="0" eb="2">
      <t>セッチ</t>
    </rPh>
    <rPh sb="2" eb="4">
      <t>バショ</t>
    </rPh>
    <rPh sb="5" eb="7">
      <t>メイショウ</t>
    </rPh>
    <rPh sb="8" eb="9">
      <t>カク</t>
    </rPh>
    <rPh sb="9" eb="11">
      <t>シリョウ</t>
    </rPh>
    <rPh sb="12" eb="14">
      <t>トウイツ</t>
    </rPh>
    <rPh sb="28" eb="30">
      <t>セッチ</t>
    </rPh>
    <rPh sb="35" eb="37">
      <t>ショウメイ</t>
    </rPh>
    <rPh sb="38" eb="41">
      <t>サギョウショ</t>
    </rPh>
    <rPh sb="42" eb="44">
      <t>セイケイ</t>
    </rPh>
    <rPh sb="44" eb="46">
      <t>コウジョウ</t>
    </rPh>
    <phoneticPr fontId="79"/>
  </si>
  <si>
    <t>なのかの特定ができない</t>
    <rPh sb="4" eb="6">
      <t>トクテイ</t>
    </rPh>
    <phoneticPr fontId="79"/>
  </si>
  <si>
    <t>様式第１号（第５条関係）</t>
    <rPh sb="0" eb="2">
      <t>ヨウシキ</t>
    </rPh>
    <rPh sb="2" eb="3">
      <t>ダイ</t>
    </rPh>
    <rPh sb="4" eb="5">
      <t>ゴウ</t>
    </rPh>
    <rPh sb="6" eb="7">
      <t>ダイ</t>
    </rPh>
    <rPh sb="8" eb="9">
      <t>ジョウ</t>
    </rPh>
    <rPh sb="9" eb="11">
      <t>カンケイ</t>
    </rPh>
    <phoneticPr fontId="8"/>
  </si>
  <si>
    <t>様式第６号（第９条、第１１条関係）</t>
    <rPh sb="0" eb="2">
      <t>ヨウシキ</t>
    </rPh>
    <rPh sb="2" eb="3">
      <t>ダイ</t>
    </rPh>
    <rPh sb="4" eb="5">
      <t>ゴウ</t>
    </rPh>
    <rPh sb="6" eb="7">
      <t>ダイ</t>
    </rPh>
    <rPh sb="8" eb="9">
      <t>ジョウ</t>
    </rPh>
    <rPh sb="10" eb="11">
      <t>ダイ</t>
    </rPh>
    <rPh sb="13" eb="14">
      <t>ジョウ</t>
    </rPh>
    <rPh sb="14" eb="16">
      <t>カンケイ</t>
    </rPh>
    <phoneticPr fontId="8"/>
  </si>
  <si>
    <t>様式第８号（第16条関係）【再エネ設備（発電設備）】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8"/>
  </si>
  <si>
    <t>配置図についての注意事項</t>
    <rPh sb="0" eb="2">
      <t>ハイチ</t>
    </rPh>
    <rPh sb="2" eb="3">
      <t>ズ</t>
    </rPh>
    <rPh sb="8" eb="12">
      <t>チュウイジコウ</t>
    </rPh>
    <phoneticPr fontId="8"/>
  </si>
  <si>
    <t>好ましくない配置図例</t>
    <rPh sb="0" eb="1">
      <t>コノ</t>
    </rPh>
    <rPh sb="6" eb="9">
      <t>ハイチズ</t>
    </rPh>
    <rPh sb="9" eb="10">
      <t>レイ</t>
    </rPh>
    <phoneticPr fontId="79"/>
  </si>
  <si>
    <t>好ましい配置図例</t>
    <rPh sb="0" eb="1">
      <t>コノ</t>
    </rPh>
    <rPh sb="4" eb="7">
      <t>ハイチズ</t>
    </rPh>
    <rPh sb="7" eb="8">
      <t>レイ</t>
    </rPh>
    <phoneticPr fontId="79"/>
  </si>
  <si>
    <t>⑨新規導入設備や、更新時に設置場所を変更する場合は、導入前の設置予定場所の写真を撮影すること</t>
    <rPh sb="1" eb="3">
      <t>シンキ</t>
    </rPh>
    <rPh sb="3" eb="5">
      <t>ドウニュウ</t>
    </rPh>
    <rPh sb="5" eb="7">
      <t>セツビ</t>
    </rPh>
    <rPh sb="9" eb="11">
      <t>コウシン</t>
    </rPh>
    <rPh sb="11" eb="12">
      <t>ジ</t>
    </rPh>
    <rPh sb="13" eb="17">
      <t>セッチバショ</t>
    </rPh>
    <rPh sb="18" eb="20">
      <t>ヘンコウ</t>
    </rPh>
    <rPh sb="22" eb="24">
      <t>バアイ</t>
    </rPh>
    <rPh sb="26" eb="28">
      <t>ドウニュウ</t>
    </rPh>
    <rPh sb="28" eb="29">
      <t>マエ</t>
    </rPh>
    <rPh sb="30" eb="34">
      <t>セッチヨテイ</t>
    </rPh>
    <rPh sb="34" eb="36">
      <t>バショ</t>
    </rPh>
    <rPh sb="37" eb="39">
      <t>シャシン</t>
    </rPh>
    <rPh sb="40" eb="42">
      <t>サツエイ</t>
    </rPh>
    <phoneticPr fontId="8"/>
  </si>
  <si>
    <t>⑩撮影できていない設備があれば、写真を追加していただきます。</t>
    <rPh sb="1" eb="3">
      <t>サツエイ</t>
    </rPh>
    <rPh sb="9" eb="11">
      <t>セツビ</t>
    </rPh>
    <rPh sb="16" eb="18">
      <t>シャシン</t>
    </rPh>
    <rPh sb="19" eb="21">
      <t>ツイカ</t>
    </rPh>
    <phoneticPr fontId="8"/>
  </si>
  <si>
    <t>(9)</t>
    <phoneticPr fontId="8"/>
  </si>
  <si>
    <t>補助事業完了後の注意点(確認したなら署名すること）</t>
    <rPh sb="0" eb="4">
      <t>ホジョジギョウ</t>
    </rPh>
    <rPh sb="4" eb="7">
      <t>カンリョウゴ</t>
    </rPh>
    <rPh sb="8" eb="11">
      <t>チュウイテン</t>
    </rPh>
    <rPh sb="12" eb="14">
      <t>カクニン</t>
    </rPh>
    <rPh sb="18" eb="20">
      <t>ショメイ</t>
    </rPh>
    <phoneticPr fontId="8"/>
  </si>
  <si>
    <t>=(Ｂ)/(Ａ)</t>
    <phoneticPr fontId="8"/>
  </si>
  <si>
    <t>自家発電量がわかる場合</t>
    <rPh sb="0" eb="5">
      <t>ジカハツデンリョウ</t>
    </rPh>
    <rPh sb="9" eb="11">
      <t>バアイ</t>
    </rPh>
    <phoneticPr fontId="8"/>
  </si>
  <si>
    <r>
      <rPr>
        <sz val="10"/>
        <rFont val="ＭＳ ゴシック"/>
        <family val="3"/>
        <charset val="128"/>
      </rPr>
      <t>設置後の自家発電量</t>
    </r>
    <r>
      <rPr>
        <sz val="11"/>
        <rFont val="ＭＳ ゴシック"/>
        <family val="3"/>
        <charset val="128"/>
      </rPr>
      <t xml:space="preserve">
</t>
    </r>
    <r>
      <rPr>
        <sz val="7"/>
        <rFont val="ＭＳ ゴシック"/>
        <family val="3"/>
        <charset val="128"/>
      </rPr>
      <t>（3600kWh未満なら下記欄に理由を記載）</t>
    </r>
    <rPh sb="0" eb="2">
      <t>セッチ</t>
    </rPh>
    <rPh sb="2" eb="3">
      <t>ゴ</t>
    </rPh>
    <rPh sb="4" eb="9">
      <t>ジカハツデンリョウ</t>
    </rPh>
    <rPh sb="18" eb="20">
      <t>ミマン</t>
    </rPh>
    <rPh sb="22" eb="24">
      <t>カキ</t>
    </rPh>
    <rPh sb="24" eb="25">
      <t>ラン</t>
    </rPh>
    <rPh sb="26" eb="28">
      <t>リユウ</t>
    </rPh>
    <rPh sb="29" eb="31">
      <t>キサイ</t>
    </rPh>
    <phoneticPr fontId="8"/>
  </si>
  <si>
    <t>自家発電量がわからない場合</t>
    <rPh sb="0" eb="5">
      <t>ジカハツデンリョウ</t>
    </rPh>
    <rPh sb="11" eb="13">
      <t>バアイ</t>
    </rPh>
    <phoneticPr fontId="8"/>
  </si>
  <si>
    <r>
      <rPr>
        <sz val="10"/>
        <rFont val="ＭＳ ゴシック"/>
        <family val="3"/>
        <charset val="128"/>
      </rPr>
      <t>補助事業による自家消費電力量</t>
    </r>
    <r>
      <rPr>
        <sz val="11"/>
        <rFont val="ＭＳ ゴシック"/>
        <family val="3"/>
        <charset val="128"/>
      </rPr>
      <t xml:space="preserve">
</t>
    </r>
    <r>
      <rPr>
        <sz val="7"/>
        <rFont val="ＭＳ ゴシック"/>
        <family val="3"/>
        <charset val="128"/>
      </rPr>
      <t>（3600kWh未満なら下記欄に理由を記載）</t>
    </r>
    <rPh sb="0" eb="2">
      <t>ホジョ</t>
    </rPh>
    <rPh sb="2" eb="4">
      <t>ジギョウ</t>
    </rPh>
    <rPh sb="7" eb="9">
      <t>ジカ</t>
    </rPh>
    <rPh sb="9" eb="11">
      <t>ショウヒ</t>
    </rPh>
    <rPh sb="11" eb="13">
      <t>デンリョク</t>
    </rPh>
    <rPh sb="13" eb="14">
      <t>リョウ</t>
    </rPh>
    <rPh sb="23" eb="25">
      <t>ミマン</t>
    </rPh>
    <rPh sb="27" eb="29">
      <t>カキ</t>
    </rPh>
    <rPh sb="29" eb="30">
      <t>ラン</t>
    </rPh>
    <rPh sb="31" eb="33">
      <t>リユウ</t>
    </rPh>
    <rPh sb="34" eb="36">
      <t>キサイ</t>
    </rPh>
    <phoneticPr fontId="8"/>
  </si>
  <si>
    <r>
      <rPr>
        <sz val="10"/>
        <rFont val="ＭＳ ゴシック"/>
        <family val="3"/>
        <charset val="128"/>
      </rPr>
      <t>自家消費比率</t>
    </r>
    <r>
      <rPr>
        <sz val="11"/>
        <rFont val="ＭＳ ゴシック"/>
        <family val="3"/>
        <charset val="128"/>
      </rPr>
      <t xml:space="preserve">
</t>
    </r>
    <r>
      <rPr>
        <sz val="7"/>
        <rFont val="ＭＳ ゴシック"/>
        <family val="3"/>
        <charset val="128"/>
      </rPr>
      <t>（50％未満なら下記欄に理由を記載）</t>
    </r>
    <rPh sb="15" eb="17">
      <t>カキ</t>
    </rPh>
    <rPh sb="17" eb="18">
      <t>ラン</t>
    </rPh>
    <phoneticPr fontId="8"/>
  </si>
  <si>
    <t>=(Ｃ)－(Ｄ)</t>
    <phoneticPr fontId="8"/>
  </si>
  <si>
    <t>(Ｆ)</t>
    <phoneticPr fontId="8"/>
  </si>
  <si>
    <t>（Ｆ')</t>
    <phoneticPr fontId="8"/>
  </si>
  <si>
    <t>=(Ｅ)/(Ａ)</t>
    <phoneticPr fontId="8"/>
  </si>
  <si>
    <r>
      <rPr>
        <sz val="10"/>
        <rFont val="ＭＳ ゴシック"/>
        <family val="3"/>
        <charset val="128"/>
      </rPr>
      <t>自家消費比率</t>
    </r>
    <r>
      <rPr>
        <sz val="11"/>
        <rFont val="ＭＳ ゴシック"/>
        <family val="3"/>
        <charset val="128"/>
      </rPr>
      <t xml:space="preserve">
</t>
    </r>
    <r>
      <rPr>
        <sz val="8"/>
        <rFont val="ＭＳ ゴシック"/>
        <family val="3"/>
        <charset val="128"/>
      </rPr>
      <t>（50％未満なら下記欄に理由を記載）</t>
    </r>
    <rPh sb="15" eb="17">
      <t>カキ</t>
    </rPh>
    <rPh sb="17" eb="18">
      <t>ラン</t>
    </rPh>
    <phoneticPr fontId="8"/>
  </si>
  <si>
    <t>更新対象設備が県の補助を受けて購入した設備の場合、法定耐用年数を経過していますか</t>
    <rPh sb="0" eb="2">
      <t>コウシン</t>
    </rPh>
    <rPh sb="2" eb="4">
      <t>タイショウ</t>
    </rPh>
    <rPh sb="4" eb="6">
      <t>セツビ</t>
    </rPh>
    <rPh sb="7" eb="8">
      <t>ケン</t>
    </rPh>
    <rPh sb="9" eb="11">
      <t>ホジョ</t>
    </rPh>
    <rPh sb="12" eb="13">
      <t>ウ</t>
    </rPh>
    <rPh sb="15" eb="17">
      <t>コウニュウ</t>
    </rPh>
    <rPh sb="19" eb="21">
      <t>セツビ</t>
    </rPh>
    <rPh sb="22" eb="24">
      <t>バアイ</t>
    </rPh>
    <rPh sb="25" eb="27">
      <t>ホウテイ</t>
    </rPh>
    <rPh sb="27" eb="29">
      <t>タイヨウ</t>
    </rPh>
    <rPh sb="29" eb="30">
      <t>ネン</t>
    </rPh>
    <rPh sb="30" eb="31">
      <t>スウ</t>
    </rPh>
    <rPh sb="32" eb="34">
      <t>ケイカ</t>
    </rPh>
    <phoneticPr fontId="8"/>
  </si>
  <si>
    <t>全ての更新設備の現況写真は添付されていますか。新規導入設備の場合は現状を示す写真がありますか（現状何もない設置予定場所の写真など）。</t>
    <rPh sb="0" eb="1">
      <t>スベ</t>
    </rPh>
    <rPh sb="3" eb="5">
      <t>コウシン</t>
    </rPh>
    <rPh sb="5" eb="7">
      <t>セツビ</t>
    </rPh>
    <rPh sb="8" eb="10">
      <t>ゲンキョウ</t>
    </rPh>
    <rPh sb="10" eb="12">
      <t>シャシン</t>
    </rPh>
    <rPh sb="13" eb="15">
      <t>テンプ</t>
    </rPh>
    <rPh sb="23" eb="25">
      <t>シンキ</t>
    </rPh>
    <rPh sb="25" eb="27">
      <t>ドウニュウ</t>
    </rPh>
    <rPh sb="27" eb="29">
      <t>セツビ</t>
    </rPh>
    <rPh sb="30" eb="32">
      <t>バアイ</t>
    </rPh>
    <rPh sb="33" eb="35">
      <t>ゲンジョウ</t>
    </rPh>
    <rPh sb="36" eb="37">
      <t>シメ</t>
    </rPh>
    <rPh sb="38" eb="40">
      <t>シャシン</t>
    </rPh>
    <rPh sb="47" eb="49">
      <t>ゲンジョウ</t>
    </rPh>
    <rPh sb="49" eb="50">
      <t>ナニ</t>
    </rPh>
    <rPh sb="53" eb="59">
      <t>セッチヨテイバショ</t>
    </rPh>
    <rPh sb="60" eb="62">
      <t>シャシン</t>
    </rPh>
    <phoneticPr fontId="8"/>
  </si>
  <si>
    <t>配置図は添付されていますか。対象設備の設置予定場所が確認できますか。</t>
    <rPh sb="0" eb="2">
      <t>ハイチ</t>
    </rPh>
    <rPh sb="2" eb="3">
      <t>ズ</t>
    </rPh>
    <rPh sb="4" eb="6">
      <t>テンプ</t>
    </rPh>
    <rPh sb="14" eb="16">
      <t>タイショウ</t>
    </rPh>
    <rPh sb="16" eb="18">
      <t>セツビ</t>
    </rPh>
    <rPh sb="19" eb="21">
      <t>セッチ</t>
    </rPh>
    <rPh sb="21" eb="23">
      <t>ヨテイ</t>
    </rPh>
    <rPh sb="23" eb="25">
      <t>バショ</t>
    </rPh>
    <rPh sb="26" eb="28">
      <t>カクニン</t>
    </rPh>
    <phoneticPr fontId="8"/>
  </si>
  <si>
    <r>
      <t xml:space="preserve">　　　　利用施設の年間電力消費量
</t>
    </r>
    <r>
      <rPr>
        <sz val="8"/>
        <rFont val="ＭＳ ゴシック"/>
        <family val="3"/>
        <charset val="128"/>
      </rPr>
      <t>※既設の太陽光発電などがある場合それらの年間電力量も合計すること</t>
    </r>
    <rPh sb="4" eb="6">
      <t>リヨウ</t>
    </rPh>
    <rPh sb="6" eb="8">
      <t>シセツ</t>
    </rPh>
    <rPh sb="9" eb="11">
      <t>ネンカン</t>
    </rPh>
    <rPh sb="11" eb="13">
      <t>デンリョク</t>
    </rPh>
    <rPh sb="13" eb="16">
      <t>ショウヒリョウ</t>
    </rPh>
    <rPh sb="18" eb="20">
      <t>キセツ</t>
    </rPh>
    <rPh sb="21" eb="24">
      <t>タイヨウコウ</t>
    </rPh>
    <rPh sb="24" eb="26">
      <t>ハツデン</t>
    </rPh>
    <rPh sb="31" eb="33">
      <t>バアイ</t>
    </rPh>
    <rPh sb="37" eb="39">
      <t>ネンカン</t>
    </rPh>
    <rPh sb="39" eb="41">
      <t>デンリョク</t>
    </rPh>
    <rPh sb="41" eb="42">
      <t>リョウ</t>
    </rPh>
    <rPh sb="43" eb="45">
      <t>ゴウケイ</t>
    </rPh>
    <phoneticPr fontId="8"/>
  </si>
  <si>
    <t>令和　年　月　日</t>
    <rPh sb="0" eb="2">
      <t>レイワ</t>
    </rPh>
    <rPh sb="3" eb="4">
      <t>ネン</t>
    </rPh>
    <rPh sb="5" eb="6">
      <t>ガツ</t>
    </rPh>
    <rPh sb="7" eb="8">
      <t>ヒ</t>
    </rPh>
    <phoneticPr fontId="8"/>
  </si>
  <si>
    <t>太陽光発電（＋蓄電池）の交付申請の作成手順</t>
    <rPh sb="0" eb="3">
      <t>タイヨウコウ</t>
    </rPh>
    <rPh sb="3" eb="5">
      <t>ハツデン</t>
    </rPh>
    <rPh sb="7" eb="10">
      <t>チクデンチ</t>
    </rPh>
    <rPh sb="12" eb="16">
      <t>コウフシンセイ</t>
    </rPh>
    <rPh sb="17" eb="19">
      <t>サクセイ</t>
    </rPh>
    <rPh sb="19" eb="21">
      <t>テジュン</t>
    </rPh>
    <phoneticPr fontId="8"/>
  </si>
  <si>
    <t>３．事業計画書（発電）を作成する</t>
    <rPh sb="2" eb="7">
      <t>ジギョウケイカクショ</t>
    </rPh>
    <rPh sb="8" eb="10">
      <t>ハツデン</t>
    </rPh>
    <rPh sb="12" eb="14">
      <t>サクセイ</t>
    </rPh>
    <phoneticPr fontId="8"/>
  </si>
  <si>
    <t>①実施場所についての情報を記入する</t>
    <rPh sb="1" eb="5">
      <t>ジッシバショ</t>
    </rPh>
    <rPh sb="10" eb="12">
      <t>ジョウホウ</t>
    </rPh>
    <rPh sb="13" eb="15">
      <t>キニュウ</t>
    </rPh>
    <phoneticPr fontId="8"/>
  </si>
  <si>
    <t>②土地もしくは施設所有者が事業者とは異なる場合は、設置承諾書をもらうこと（別途Webに添付あり）</t>
    <rPh sb="1" eb="3">
      <t>トチ</t>
    </rPh>
    <rPh sb="7" eb="9">
      <t>シセツ</t>
    </rPh>
    <rPh sb="9" eb="12">
      <t>ショユウシャ</t>
    </rPh>
    <rPh sb="13" eb="16">
      <t>ジギョウシャ</t>
    </rPh>
    <rPh sb="18" eb="19">
      <t>コト</t>
    </rPh>
    <rPh sb="21" eb="23">
      <t>バアイ</t>
    </rPh>
    <rPh sb="25" eb="27">
      <t>セッチ</t>
    </rPh>
    <rPh sb="27" eb="30">
      <t>ショウダクショ</t>
    </rPh>
    <rPh sb="37" eb="39">
      <t>ベット</t>
    </rPh>
    <rPh sb="43" eb="45">
      <t>テンプ</t>
    </rPh>
    <phoneticPr fontId="8"/>
  </si>
  <si>
    <t>③発注先となる見積書を準備する（発注先は見積をとったなかで最安値の業者）</t>
    <rPh sb="1" eb="4">
      <t>ハッチュウサキ</t>
    </rPh>
    <rPh sb="7" eb="10">
      <t>ミツモリショ</t>
    </rPh>
    <rPh sb="11" eb="13">
      <t>ジュンビ</t>
    </rPh>
    <rPh sb="16" eb="19">
      <t>ハッチュウサキ</t>
    </rPh>
    <rPh sb="20" eb="22">
      <t>ミツモリ</t>
    </rPh>
    <rPh sb="29" eb="32">
      <t>サイヤスネ</t>
    </rPh>
    <rPh sb="33" eb="35">
      <t>ギョウシャ</t>
    </rPh>
    <phoneticPr fontId="8"/>
  </si>
  <si>
    <t>④購入する設備型式と台数を見積書からピックアップし、設備概要欄に記載</t>
    <rPh sb="1" eb="3">
      <t>コウニュウ</t>
    </rPh>
    <rPh sb="5" eb="7">
      <t>セツビ</t>
    </rPh>
    <rPh sb="7" eb="9">
      <t>カタシキ</t>
    </rPh>
    <rPh sb="10" eb="12">
      <t>ダイスウ</t>
    </rPh>
    <rPh sb="13" eb="16">
      <t>ミツモリショ</t>
    </rPh>
    <rPh sb="26" eb="30">
      <t>セツビガイヨウ</t>
    </rPh>
    <rPh sb="30" eb="31">
      <t>ラン</t>
    </rPh>
    <rPh sb="32" eb="34">
      <t>キサイ</t>
    </rPh>
    <phoneticPr fontId="8"/>
  </si>
  <si>
    <t>⑤発注先情報や事業（工事）開始終了予定日を記入する</t>
    <rPh sb="1" eb="3">
      <t>ハッチュウ</t>
    </rPh>
    <rPh sb="3" eb="4">
      <t>サキ</t>
    </rPh>
    <rPh sb="4" eb="6">
      <t>ジョウホウ</t>
    </rPh>
    <rPh sb="7" eb="9">
      <t>ジギョウ</t>
    </rPh>
    <rPh sb="10" eb="12">
      <t>コウジ</t>
    </rPh>
    <rPh sb="13" eb="15">
      <t>カイシ</t>
    </rPh>
    <rPh sb="15" eb="17">
      <t>シュウリョウ</t>
    </rPh>
    <rPh sb="17" eb="19">
      <t>ヨテイ</t>
    </rPh>
    <rPh sb="19" eb="20">
      <t>ビ</t>
    </rPh>
    <rPh sb="21" eb="23">
      <t>キニュウ</t>
    </rPh>
    <phoneticPr fontId="8"/>
  </si>
  <si>
    <t>⑥設備の仕様や使用電力値などをエビデンスや根拠資料をもとに記載する</t>
    <rPh sb="1" eb="3">
      <t>セツビ</t>
    </rPh>
    <rPh sb="4" eb="6">
      <t>シヨウ</t>
    </rPh>
    <rPh sb="7" eb="11">
      <t>シヨウデンリョク</t>
    </rPh>
    <rPh sb="11" eb="12">
      <t>チ</t>
    </rPh>
    <rPh sb="21" eb="25">
      <t>コンキョシリョウ</t>
    </rPh>
    <rPh sb="29" eb="31">
      <t>キサイ</t>
    </rPh>
    <phoneticPr fontId="8"/>
  </si>
  <si>
    <t>５．交付申請チェックシート（再エネ）の各項目を確認し、確認できたならチェックマークを記入すること</t>
    <rPh sb="2" eb="6">
      <t>コウフシンセイ</t>
    </rPh>
    <rPh sb="14" eb="15">
      <t>サイ</t>
    </rPh>
    <rPh sb="19" eb="20">
      <t>カク</t>
    </rPh>
    <rPh sb="20" eb="22">
      <t>コウモク</t>
    </rPh>
    <rPh sb="23" eb="25">
      <t>カクニン</t>
    </rPh>
    <rPh sb="27" eb="29">
      <t>カクニン</t>
    </rPh>
    <rPh sb="42" eb="44">
      <t>キニュウ</t>
    </rPh>
    <phoneticPr fontId="8"/>
  </si>
  <si>
    <t>６．申請者（申請の法人）は必ず提出内容を確認したうえで提出すること</t>
    <rPh sb="2" eb="5">
      <t>シンセイシャ</t>
    </rPh>
    <rPh sb="6" eb="8">
      <t>シンセイ</t>
    </rPh>
    <rPh sb="9" eb="11">
      <t>ホウジン</t>
    </rPh>
    <rPh sb="13" eb="14">
      <t>カナラ</t>
    </rPh>
    <rPh sb="15" eb="17">
      <t>テイシュツ</t>
    </rPh>
    <rPh sb="17" eb="19">
      <t>ナイヨウ</t>
    </rPh>
    <rPh sb="20" eb="22">
      <t>カクニン</t>
    </rPh>
    <rPh sb="27" eb="29">
      <t>テイシュツ</t>
    </rPh>
    <phoneticPr fontId="8"/>
  </si>
  <si>
    <t>⑦蓄電池を同時に設置する場合は、蓄電池の仕様を入力する</t>
    <rPh sb="1" eb="4">
      <t>チクデンチ</t>
    </rPh>
    <rPh sb="5" eb="7">
      <t>ドウジ</t>
    </rPh>
    <rPh sb="8" eb="10">
      <t>セッチ</t>
    </rPh>
    <rPh sb="12" eb="14">
      <t>バアイ</t>
    </rPh>
    <rPh sb="16" eb="19">
      <t>チクデンチ</t>
    </rPh>
    <rPh sb="20" eb="22">
      <t>シヨウ</t>
    </rPh>
    <rPh sb="23" eb="25">
      <t>ニュウリョク</t>
    </rPh>
    <phoneticPr fontId="8"/>
  </si>
  <si>
    <t>⑨支出欄に上記で求めた費用を入力する</t>
    <rPh sb="1" eb="3">
      <t>シシュツ</t>
    </rPh>
    <rPh sb="3" eb="4">
      <t>ラン</t>
    </rPh>
    <rPh sb="5" eb="7">
      <t>ジョウキ</t>
    </rPh>
    <rPh sb="8" eb="9">
      <t>モト</t>
    </rPh>
    <rPh sb="11" eb="13">
      <t>ヒヨウ</t>
    </rPh>
    <rPh sb="14" eb="16">
      <t>ニュウリョク</t>
    </rPh>
    <phoneticPr fontId="8"/>
  </si>
  <si>
    <t>⑩補助金額が決まる</t>
    <rPh sb="1" eb="5">
      <t>ホジョキンガク</t>
    </rPh>
    <rPh sb="6" eb="7">
      <t>キ</t>
    </rPh>
    <phoneticPr fontId="8"/>
  </si>
  <si>
    <t>⑪収入欄に各収入金額を記入する（税別）。収入の決算額合計と支出の決算額合計は必ず一致すること</t>
    <rPh sb="1" eb="3">
      <t>シュウニュウ</t>
    </rPh>
    <rPh sb="3" eb="4">
      <t>ラン</t>
    </rPh>
    <rPh sb="5" eb="6">
      <t>カク</t>
    </rPh>
    <rPh sb="6" eb="8">
      <t>シュウニュウ</t>
    </rPh>
    <rPh sb="8" eb="10">
      <t>キンガク</t>
    </rPh>
    <rPh sb="11" eb="13">
      <t>キニュウ</t>
    </rPh>
    <rPh sb="16" eb="18">
      <t>ゼイベツ</t>
    </rPh>
    <rPh sb="20" eb="22">
      <t>シュウニュウ</t>
    </rPh>
    <rPh sb="23" eb="26">
      <t>ケッサンガク</t>
    </rPh>
    <rPh sb="26" eb="28">
      <t>ゴウケイ</t>
    </rPh>
    <rPh sb="29" eb="31">
      <t>シシュツ</t>
    </rPh>
    <rPh sb="32" eb="35">
      <t>ケッサンガク</t>
    </rPh>
    <rPh sb="35" eb="37">
      <t>ゴウケイ</t>
    </rPh>
    <rPh sb="38" eb="39">
      <t>カナラ</t>
    </rPh>
    <rPh sb="40" eb="42">
      <t>イッチ</t>
    </rPh>
    <phoneticPr fontId="8"/>
  </si>
  <si>
    <t>⑫添付書類を確認し、確認できたらチェックマークを記入する</t>
    <rPh sb="1" eb="3">
      <t>テンプ</t>
    </rPh>
    <rPh sb="3" eb="5">
      <t>ショルイ</t>
    </rPh>
    <rPh sb="6" eb="8">
      <t>カクニン</t>
    </rPh>
    <rPh sb="10" eb="12">
      <t>カクニン</t>
    </rPh>
    <rPh sb="24" eb="26">
      <t>キニュウ</t>
    </rPh>
    <phoneticPr fontId="8"/>
  </si>
  <si>
    <t>４．交付申請書に３.⑩での補助金額を記入し、申請日を記入する</t>
    <rPh sb="2" eb="7">
      <t>コウフシンセイショ</t>
    </rPh>
    <rPh sb="13" eb="17">
      <t>ホジョキンガク</t>
    </rPh>
    <rPh sb="18" eb="20">
      <t>キニュウ</t>
    </rPh>
    <rPh sb="22" eb="25">
      <t>シンセイビ</t>
    </rPh>
    <rPh sb="26" eb="28">
      <t>キニュウ</t>
    </rPh>
    <phoneticPr fontId="8"/>
  </si>
  <si>
    <t>④照明については、同一エリアでの全ての照明が撮影できない場合は、同一機種のみが設置されているときのみ、設置数の3/4以上が撮影されていれば可とする</t>
    <rPh sb="1" eb="3">
      <t>ショウメイ</t>
    </rPh>
    <rPh sb="9" eb="11">
      <t>ドウイツ</t>
    </rPh>
    <rPh sb="16" eb="17">
      <t>スベ</t>
    </rPh>
    <rPh sb="19" eb="21">
      <t>ショウメイ</t>
    </rPh>
    <rPh sb="22" eb="24">
      <t>サツエイ</t>
    </rPh>
    <rPh sb="28" eb="30">
      <t>バアイ</t>
    </rPh>
    <rPh sb="32" eb="34">
      <t>ドウイツ</t>
    </rPh>
    <rPh sb="34" eb="36">
      <t>キシュ</t>
    </rPh>
    <rPh sb="39" eb="41">
      <t>セッチ</t>
    </rPh>
    <rPh sb="51" eb="53">
      <t>セッチ</t>
    </rPh>
    <rPh sb="53" eb="54">
      <t>スウ</t>
    </rPh>
    <rPh sb="58" eb="60">
      <t>イジョウ</t>
    </rPh>
    <rPh sb="61" eb="63">
      <t>サツエイ</t>
    </rPh>
    <rPh sb="69" eb="70">
      <t>カ</t>
    </rPh>
    <phoneticPr fontId="8"/>
  </si>
  <si>
    <t>太陽光発電設備の場合、必須</t>
    <rPh sb="0" eb="3">
      <t>タイヨウコウ</t>
    </rPh>
    <rPh sb="3" eb="5">
      <t>ハツデン</t>
    </rPh>
    <rPh sb="8" eb="10">
      <t>バアイ</t>
    </rPh>
    <rPh sb="11" eb="13">
      <t>ヒッス</t>
    </rPh>
    <phoneticPr fontId="8"/>
  </si>
  <si>
    <t>送金口座の金融機関、支店、預貯金種類、口座番号、口座名義を示す写真は準備できていますか？（通帳やインターネットバンキングの掲載ページなど）</t>
    <phoneticPr fontId="8"/>
  </si>
  <si>
    <t>日付は事業完了年月日から３０日以内、及び令和９年２月１０日までですか。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8"/>
  </si>
  <si>
    <t>（発電設備の場合）発電量の50％以上かつ3,600kWh/年が自家消費されますか。</t>
    <rPh sb="1" eb="3">
      <t>ハツデン</t>
    </rPh>
    <rPh sb="3" eb="5">
      <t>セツビ</t>
    </rPh>
    <rPh sb="6" eb="8">
      <t>バアイ</t>
    </rPh>
    <rPh sb="9" eb="12">
      <t>ハツデンリョウ</t>
    </rPh>
    <rPh sb="16" eb="18">
      <t>イジョウ</t>
    </rPh>
    <rPh sb="29" eb="30">
      <t>ネン</t>
    </rPh>
    <rPh sb="31" eb="35">
      <t>ジカショウヒ</t>
    </rPh>
    <phoneticPr fontId="8"/>
  </si>
  <si>
    <t>工　事　証　明　書</t>
    <rPh sb="0" eb="1">
      <t>コウ</t>
    </rPh>
    <rPh sb="2" eb="3">
      <t>コト</t>
    </rPh>
    <rPh sb="4" eb="5">
      <t>アカシ</t>
    </rPh>
    <rPh sb="6" eb="7">
      <t>メイ</t>
    </rPh>
    <rPh sb="8" eb="9">
      <t>ショ</t>
    </rPh>
    <phoneticPr fontId="8"/>
  </si>
  <si>
    <t>工事の種類ごとに作成</t>
    <rPh sb="0" eb="2">
      <t>コウジ</t>
    </rPh>
    <rPh sb="3" eb="5">
      <t>シュルイ</t>
    </rPh>
    <rPh sb="8" eb="10">
      <t>サクセイ</t>
    </rPh>
    <phoneticPr fontId="8"/>
  </si>
  <si>
    <t>工事施工者</t>
    <rPh sb="0" eb="2">
      <t>コウジ</t>
    </rPh>
    <rPh sb="2" eb="4">
      <t>セコウ</t>
    </rPh>
    <rPh sb="4" eb="5">
      <t>シャ</t>
    </rPh>
    <phoneticPr fontId="8"/>
  </si>
  <si>
    <t>代　表　者</t>
    <rPh sb="0" eb="1">
      <t>ダイ</t>
    </rPh>
    <rPh sb="2" eb="3">
      <t>オモテ</t>
    </rPh>
    <rPh sb="4" eb="5">
      <t>シャ</t>
    </rPh>
    <phoneticPr fontId="8"/>
  </si>
  <si>
    <t>㊞</t>
  </si>
  <si>
    <t>所　在　地</t>
    <rPh sb="0" eb="1">
      <t>トコロ</t>
    </rPh>
    <rPh sb="2" eb="3">
      <t>ザイ</t>
    </rPh>
    <rPh sb="4" eb="5">
      <t>チ</t>
    </rPh>
    <phoneticPr fontId="8"/>
  </si>
  <si>
    <t>１．補助事業の申請者名</t>
    <rPh sb="2" eb="4">
      <t>ホジョ</t>
    </rPh>
    <rPh sb="4" eb="6">
      <t>ジギョウ</t>
    </rPh>
    <rPh sb="7" eb="10">
      <t>シンセイシャ</t>
    </rPh>
    <rPh sb="10" eb="11">
      <t>メイ</t>
    </rPh>
    <phoneticPr fontId="8"/>
  </si>
  <si>
    <t>２．補助事業の工事を実施した場所</t>
    <rPh sb="2" eb="4">
      <t>ホジョ</t>
    </rPh>
    <rPh sb="4" eb="6">
      <t>ジギョウ</t>
    </rPh>
    <rPh sb="7" eb="9">
      <t>コウジ</t>
    </rPh>
    <rPh sb="10" eb="12">
      <t>ジッシ</t>
    </rPh>
    <rPh sb="14" eb="16">
      <t>バショ</t>
    </rPh>
    <phoneticPr fontId="8"/>
  </si>
  <si>
    <t>事業所名</t>
    <rPh sb="0" eb="3">
      <t>ジギョウショ</t>
    </rPh>
    <rPh sb="3" eb="4">
      <t>メイ</t>
    </rPh>
    <phoneticPr fontId="8"/>
  </si>
  <si>
    <t>本社ではなく、事業報告書に記載のある「事業を実施した施設名」を記入</t>
    <rPh sb="0" eb="2">
      <t>ホンシャ</t>
    </rPh>
    <rPh sb="7" eb="12">
      <t>ジギョウホウコクショ</t>
    </rPh>
    <rPh sb="13" eb="15">
      <t>キサイ</t>
    </rPh>
    <rPh sb="31" eb="33">
      <t>キニュウ</t>
    </rPh>
    <phoneticPr fontId="8"/>
  </si>
  <si>
    <t>３．工事期間</t>
    <rPh sb="2" eb="4">
      <t>コウジ</t>
    </rPh>
    <rPh sb="4" eb="6">
      <t>キカン</t>
    </rPh>
    <phoneticPr fontId="8"/>
  </si>
  <si>
    <t>着工日</t>
    <rPh sb="0" eb="3">
      <t>チャッコウビ</t>
    </rPh>
    <phoneticPr fontId="8"/>
  </si>
  <si>
    <t>完工日</t>
    <rPh sb="0" eb="2">
      <t>カンコウ</t>
    </rPh>
    <rPh sb="2" eb="3">
      <t>ビ</t>
    </rPh>
    <phoneticPr fontId="8"/>
  </si>
  <si>
    <t>様式第６号別紙２（第９条関係）</t>
    <rPh sb="0" eb="2">
      <t>ヨウシキ</t>
    </rPh>
    <rPh sb="2" eb="3">
      <t>ダイ</t>
    </rPh>
    <rPh sb="4" eb="5">
      <t>ゴウ</t>
    </rPh>
    <rPh sb="5" eb="7">
      <t>ベッシ</t>
    </rPh>
    <rPh sb="9" eb="10">
      <t>ダイ</t>
    </rPh>
    <rPh sb="11" eb="12">
      <t>ジョウ</t>
    </rPh>
    <rPh sb="12" eb="14">
      <t>カンケイ</t>
    </rPh>
    <phoneticPr fontId="8"/>
  </si>
  <si>
    <t>　下記申請者の令和８年度省エネ・再エネ等設備導入加速化補助金事業については、
　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40" eb="42">
      <t>カキ</t>
    </rPh>
    <rPh sb="46" eb="48">
      <t>コウジ</t>
    </rPh>
    <rPh sb="49" eb="50">
      <t>オコナ</t>
    </rPh>
    <rPh sb="55" eb="57">
      <t>ショウメイ</t>
    </rPh>
    <phoneticPr fontId="8"/>
  </si>
  <si>
    <t>交付決定後に事業開始に着手（工事の発注もしくは契約の締結）することを遵守します。</t>
    <rPh sb="0" eb="2">
      <t>コウフ</t>
    </rPh>
    <rPh sb="2" eb="4">
      <t>ケッテイ</t>
    </rPh>
    <rPh sb="4" eb="5">
      <t>ゴ</t>
    </rPh>
    <rPh sb="6" eb="8">
      <t>ジギョウ</t>
    </rPh>
    <rPh sb="8" eb="10">
      <t>カイシ</t>
    </rPh>
    <rPh sb="11" eb="13">
      <t>チャクシュ</t>
    </rPh>
    <rPh sb="14" eb="16">
      <t>コウジ</t>
    </rPh>
    <rPh sb="17" eb="19">
      <t>ハッチュウ</t>
    </rPh>
    <rPh sb="23" eb="25">
      <t>ケイヤク</t>
    </rPh>
    <rPh sb="26" eb="28">
      <t>テイケツ</t>
    </rPh>
    <rPh sb="34" eb="36">
      <t>ジュンシュ</t>
    </rPh>
    <phoneticPr fontId="8"/>
  </si>
  <si>
    <t>※本補助金ホームページには申請書各sheetの記入例も掲載しておりますので、参考にしてください。</t>
    <rPh sb="1" eb="2">
      <t>ホン</t>
    </rPh>
    <rPh sb="2" eb="5">
      <t>ホジョキン</t>
    </rPh>
    <rPh sb="13" eb="16">
      <t>シンセイショ</t>
    </rPh>
    <rPh sb="16" eb="17">
      <t>カク</t>
    </rPh>
    <rPh sb="23" eb="25">
      <t>キニュウ</t>
    </rPh>
    <rPh sb="25" eb="26">
      <t>レイ</t>
    </rPh>
    <rPh sb="27" eb="29">
      <t>ケイサイ</t>
    </rPh>
    <rPh sb="38" eb="40">
      <t>サンコウ</t>
    </rPh>
    <phoneticPr fontId="8"/>
  </si>
  <si>
    <t>注意事項</t>
    <rPh sb="0" eb="4">
      <t>チュウイジコウ</t>
    </rPh>
    <phoneticPr fontId="8"/>
  </si>
  <si>
    <t>　作成時には確認すること</t>
    <rPh sb="1" eb="3">
      <t>サクセイ</t>
    </rPh>
    <rPh sb="3" eb="4">
      <t>ジ</t>
    </rPh>
    <rPh sb="6" eb="8">
      <t>カクニン</t>
    </rPh>
    <phoneticPr fontId="8"/>
  </si>
  <si>
    <t>　撮影時には確認すること</t>
    <rPh sb="1" eb="3">
      <t>サツエイ</t>
    </rPh>
    <rPh sb="3" eb="4">
      <t>ジ</t>
    </rPh>
    <rPh sb="6" eb="8">
      <t>カクニン</t>
    </rPh>
    <phoneticPr fontId="8"/>
  </si>
  <si>
    <t>　決算額と補助対象費分けてに算定する（税別）</t>
    <phoneticPr fontId="8"/>
  </si>
  <si>
    <t>⑧見積書から設備費、本工事費、付帯工事費、補助対象外となる費用（処分費や申請費など）を</t>
    <rPh sb="1" eb="4">
      <t>ミツモリショ</t>
    </rPh>
    <rPh sb="6" eb="9">
      <t>セツビヒ</t>
    </rPh>
    <rPh sb="10" eb="14">
      <t>ホンコウジヒ</t>
    </rPh>
    <rPh sb="15" eb="20">
      <t>フタイコウジヒ</t>
    </rPh>
    <rPh sb="21" eb="25">
      <t>ホジョタイショウ</t>
    </rPh>
    <rPh sb="25" eb="26">
      <t>ガイ</t>
    </rPh>
    <rPh sb="29" eb="31">
      <t>ヒヨウ</t>
    </rPh>
    <rPh sb="32" eb="35">
      <t>ショブンヒ</t>
    </rPh>
    <rPh sb="36" eb="38">
      <t>シンセイ</t>
    </rPh>
    <rPh sb="38" eb="39">
      <t>ヒ</t>
    </rPh>
    <phoneticPr fontId="8"/>
  </si>
  <si>
    <t>風力発電（指定避難所）</t>
    <rPh sb="0" eb="2">
      <t>フウリョク</t>
    </rPh>
    <rPh sb="2" eb="4">
      <t>ハツデン</t>
    </rPh>
    <rPh sb="5" eb="7">
      <t>シテイ</t>
    </rPh>
    <rPh sb="7" eb="10">
      <t>ヒナンショ</t>
    </rPh>
    <phoneticPr fontId="8"/>
  </si>
  <si>
    <t>小水力発電、バイオマス発電</t>
    <rPh sb="0" eb="1">
      <t>ショウ</t>
    </rPh>
    <rPh sb="1" eb="3">
      <t>スイリョク</t>
    </rPh>
    <rPh sb="3" eb="5">
      <t>ハツデン</t>
    </rPh>
    <rPh sb="11" eb="13">
      <t>ハツデン</t>
    </rPh>
    <phoneticPr fontId="8"/>
  </si>
  <si>
    <t>メニューから選択</t>
    <rPh sb="6" eb="8">
      <t>センタク</t>
    </rPh>
    <phoneticPr fontId="8"/>
  </si>
  <si>
    <t>←プルダウン</t>
    <phoneticPr fontId="8"/>
  </si>
  <si>
    <t>最終交付申請書類の保管</t>
    <rPh sb="0" eb="2">
      <t>サイシュウ</t>
    </rPh>
    <rPh sb="2" eb="6">
      <t>コウフシンセイ</t>
    </rPh>
    <rPh sb="6" eb="8">
      <t>ショルイ</t>
    </rPh>
    <rPh sb="9" eb="11">
      <t>ホカン</t>
    </rPh>
    <phoneticPr fontId="8"/>
  </si>
  <si>
    <t>最終の交付申請書類一式を保管することができていますか。（提出後も修正などあれば必ずその最終版を保管しておく必要があります。）</t>
    <rPh sb="0" eb="2">
      <t>サイシュウ</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8"/>
  </si>
  <si>
    <t>最終実績報告書類の保管</t>
    <rPh sb="0" eb="2">
      <t>サイシュウ</t>
    </rPh>
    <rPh sb="2" eb="4">
      <t>ジッセキ</t>
    </rPh>
    <rPh sb="4" eb="7">
      <t>ホウコクショ</t>
    </rPh>
    <rPh sb="7" eb="8">
      <t>ルイ</t>
    </rPh>
    <rPh sb="9" eb="11">
      <t>ホカン</t>
    </rPh>
    <phoneticPr fontId="8"/>
  </si>
  <si>
    <t>最終の実績報告書類一式を保管することができていますか。（提出後も修正などあれば必ずその最終版を保管しておく必要があります。）</t>
    <rPh sb="0" eb="2">
      <t>サイシュウ</t>
    </rPh>
    <rPh sb="3" eb="7">
      <t>ジッセキホウコク</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8"/>
  </si>
  <si>
    <t>　 市町から災害時における地域の避難所に指定されたことがわかる書類
 （指定避難所枠の場合で、採択申請時に「指定予定」のもの）</t>
    <rPh sb="6" eb="8">
      <t>サイガイ</t>
    </rPh>
    <rPh sb="8" eb="9">
      <t>ジ</t>
    </rPh>
    <rPh sb="13" eb="15">
      <t>チイキ</t>
    </rPh>
    <rPh sb="31" eb="33">
      <t>ショルイ</t>
    </rPh>
    <rPh sb="36" eb="41">
      <t>シテイヒナンショ</t>
    </rPh>
    <rPh sb="41" eb="42">
      <t>ワク</t>
    </rPh>
    <rPh sb="43" eb="45">
      <t>バアイ</t>
    </rPh>
    <rPh sb="47" eb="52">
      <t>サイタクシンセイジ</t>
    </rPh>
    <rPh sb="54" eb="58">
      <t>シテイヨテイ</t>
    </rPh>
    <phoneticPr fontId="8"/>
  </si>
  <si>
    <t>発電量、自家消費量の算定資料が添付されていますか。</t>
    <rPh sb="0" eb="2">
      <t>ハツデン</t>
    </rPh>
    <rPh sb="2" eb="3">
      <t>リョウ</t>
    </rPh>
    <rPh sb="4" eb="6">
      <t>ジカ</t>
    </rPh>
    <rPh sb="6" eb="8">
      <t>ショウヒ</t>
    </rPh>
    <rPh sb="8" eb="9">
      <t>リョウ</t>
    </rPh>
    <rPh sb="10" eb="12">
      <t>サンテイ</t>
    </rPh>
    <rPh sb="12" eb="14">
      <t>シリョウ</t>
    </rPh>
    <rPh sb="15" eb="17">
      <t>テンプ</t>
    </rPh>
    <phoneticPr fontId="8"/>
  </si>
  <si>
    <t xml:space="preserve">設置場所、売電計画などについて記入
</t>
    <rPh sb="0" eb="4">
      <t>セッチバショ</t>
    </rPh>
    <rPh sb="5" eb="7">
      <t>バイデン</t>
    </rPh>
    <rPh sb="7" eb="9">
      <t>ケイカク</t>
    </rPh>
    <rPh sb="15" eb="17">
      <t>キニュウ</t>
    </rPh>
    <phoneticPr fontId="8"/>
  </si>
  <si>
    <t>５　補助金額の算出について</t>
    <rPh sb="2" eb="4">
      <t>ホジョ</t>
    </rPh>
    <rPh sb="4" eb="6">
      <t>キンガク</t>
    </rPh>
    <rPh sb="7" eb="9">
      <t>サンシュツ</t>
    </rPh>
    <phoneticPr fontId="8"/>
  </si>
  <si>
    <t>事業計画の詳細を説明するために必要な配置図、位置図等</t>
    <rPh sb="18" eb="20">
      <t>ハイチ</t>
    </rPh>
    <phoneticPr fontId="8"/>
  </si>
  <si>
    <t>（その他地元住民への説明や事業実施上問題となる事項があれば、その内容と進捗状況や計画、解決の見通し等を記載すること）</t>
    <phoneticPr fontId="8"/>
  </si>
  <si>
    <t>（事業の実施にあたって必要な許認可（届出）、権利使用（または取得等）などの事項について、その内容、状況や見通しを記載すること）</t>
    <phoneticPr fontId="8"/>
  </si>
  <si>
    <t>「４ 収支予算」「５　補助金額の算出について」を入力すると</t>
    <rPh sb="24" eb="26">
      <t>ニュウリョク</t>
    </rPh>
    <phoneticPr fontId="8"/>
  </si>
  <si>
    <t>工事施工者の印を押してもらってください</t>
    <rPh sb="0" eb="2">
      <t>コウジ</t>
    </rPh>
    <rPh sb="2" eb="5">
      <t>セコウシャ</t>
    </rPh>
    <rPh sb="6" eb="7">
      <t>イン</t>
    </rPh>
    <rPh sb="8" eb="9">
      <t>オ</t>
    </rPh>
    <phoneticPr fontId="8"/>
  </si>
  <si>
    <t>←　発注先と工事施工者が同じなら、発注先となります</t>
    <rPh sb="2" eb="5">
      <t>ハッチュウサキ</t>
    </rPh>
    <rPh sb="6" eb="11">
      <t>コウジセコウシャ</t>
    </rPh>
    <rPh sb="12" eb="13">
      <t>オナ</t>
    </rPh>
    <rPh sb="17" eb="20">
      <t>ハッチュウサキ</t>
    </rPh>
    <phoneticPr fontId="8"/>
  </si>
  <si>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1">
      <t>コウフ</t>
    </rPh>
    <rPh sb="51" eb="54">
      <t>シンセイジ</t>
    </rPh>
    <rPh sb="55" eb="57">
      <t>ヘンカ</t>
    </rPh>
    <rPh sb="59" eb="61">
      <t>バアイ</t>
    </rPh>
    <rPh sb="62" eb="64">
      <t>テイシュツ</t>
    </rPh>
    <rPh sb="64" eb="66">
      <t>フヨウ</t>
    </rPh>
    <phoneticPr fontId="8"/>
  </si>
  <si>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8"/>
  </si>
  <si>
    <r>
      <t xml:space="preserve">現況写真は添付されていますか。写真にて設置場所および導入設備の状況が確認できますか。
</t>
    </r>
    <r>
      <rPr>
        <sz val="9"/>
        <rFont val="HG丸ｺﾞｼｯｸM-PRO"/>
        <family val="3"/>
        <charset val="128"/>
      </rPr>
      <t>※写真撮影注意事項sheet参照のこと</t>
    </r>
    <rPh sb="0" eb="2">
      <t>ゲンキョウ</t>
    </rPh>
    <rPh sb="2" eb="4">
      <t>シャシン</t>
    </rPh>
    <rPh sb="5" eb="7">
      <t>テンプ</t>
    </rPh>
    <rPh sb="15" eb="17">
      <t>シャシン</t>
    </rPh>
    <rPh sb="19" eb="21">
      <t>セッチ</t>
    </rPh>
    <rPh sb="21" eb="23">
      <t>バショ</t>
    </rPh>
    <rPh sb="26" eb="28">
      <t>ドウニュウ</t>
    </rPh>
    <rPh sb="28" eb="30">
      <t>セツビ</t>
    </rPh>
    <rPh sb="31" eb="33">
      <t>ジョウキョウ</t>
    </rPh>
    <rPh sb="34" eb="36">
      <t>カクニン</t>
    </rPh>
    <rPh sb="44" eb="48">
      <t>シャシンサツエイ</t>
    </rPh>
    <rPh sb="48" eb="52">
      <t>チュウイジコウ</t>
    </rPh>
    <rPh sb="57" eb="59">
      <t>サンショウ</t>
    </rPh>
    <phoneticPr fontId="8"/>
  </si>
  <si>
    <t>1～５の内容がすべて記載されていますか。
※計画に対して未実施の場合は、効果報告時にも提出必要。</t>
    <rPh sb="4" eb="6">
      <t>ナイヨウ</t>
    </rPh>
    <rPh sb="10" eb="12">
      <t>キサイ</t>
    </rPh>
    <rPh sb="22" eb="24">
      <t>ケイカク</t>
    </rPh>
    <rPh sb="25" eb="26">
      <t>タイ</t>
    </rPh>
    <rPh sb="28" eb="31">
      <t>ミジッシ</t>
    </rPh>
    <rPh sb="32" eb="34">
      <t>バアイ</t>
    </rPh>
    <rPh sb="36" eb="41">
      <t>コウカホウコクジ</t>
    </rPh>
    <rPh sb="43" eb="45">
      <t>テイシュツ</t>
    </rPh>
    <rPh sb="45" eb="47">
      <t>ヒツヨウ</t>
    </rPh>
    <phoneticPr fontId="8"/>
  </si>
  <si>
    <t>事業計画の変更承認を要しない軽微な変更がある場合、必要な書類は添付されていますか。
　　　          金額変更がある場合　→　変更後の見積書
　　　          設備の変更　→　設備の性能に関する資料、変更後の見積書
　　　          設置場所の変更　→　配置図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ハイチ</t>
    </rPh>
    <rPh sb="141" eb="142">
      <t>ズ</t>
    </rPh>
    <phoneticPr fontId="8"/>
  </si>
  <si>
    <t>太陽光発電パネルの場合</t>
    <rPh sb="0" eb="3">
      <t>タイヨウコウ</t>
    </rPh>
    <rPh sb="3" eb="5">
      <t>ハツデン</t>
    </rPh>
    <rPh sb="9" eb="11">
      <t>バアイ</t>
    </rPh>
    <phoneticPr fontId="8"/>
  </si>
  <si>
    <t>パネルの枚数がカウントできるような写真になっていますか。一部欠けているや、小さすぎて枚数がカウントできない写真は不可ですので、撮り直す必要あります。</t>
    <rPh sb="4" eb="6">
      <t>マイスウ</t>
    </rPh>
    <rPh sb="17" eb="19">
      <t>シャシン</t>
    </rPh>
    <rPh sb="28" eb="30">
      <t>イチブ</t>
    </rPh>
    <rPh sb="30" eb="31">
      <t>カ</t>
    </rPh>
    <rPh sb="37" eb="38">
      <t>チイ</t>
    </rPh>
    <rPh sb="42" eb="44">
      <t>マイスウ</t>
    </rPh>
    <rPh sb="53" eb="55">
      <t>シャシン</t>
    </rPh>
    <rPh sb="56" eb="58">
      <t>フカ</t>
    </rPh>
    <rPh sb="63" eb="64">
      <t>ト</t>
    </rPh>
    <rPh sb="65" eb="66">
      <t>ナオ</t>
    </rPh>
    <rPh sb="67" eb="69">
      <t>ヒツヨウ</t>
    </rPh>
    <phoneticPr fontId="8"/>
  </si>
  <si>
    <t>①パネル設置枚数がわかるような写真であること</t>
    <rPh sb="4" eb="6">
      <t>セッチ</t>
    </rPh>
    <rPh sb="6" eb="8">
      <t>マイスウ</t>
    </rPh>
    <rPh sb="15" eb="17">
      <t>シャシン</t>
    </rPh>
    <phoneticPr fontId="8"/>
  </si>
  <si>
    <t>１枚では小さくなりすぎてカウントできないようなら、写真２枚に分割するなどしてください。</t>
    <rPh sb="1" eb="2">
      <t>マイ</t>
    </rPh>
    <rPh sb="4" eb="5">
      <t>チイ</t>
    </rPh>
    <rPh sb="25" eb="27">
      <t>シャシン</t>
    </rPh>
    <rPh sb="28" eb="29">
      <t>マイ</t>
    </rPh>
    <rPh sb="30" eb="32">
      <t>ブンカツ</t>
    </rPh>
    <phoneticPr fontId="8"/>
  </si>
  <si>
    <t>設備自体の写真</t>
    <rPh sb="0" eb="4">
      <t>セツビジタイ</t>
    </rPh>
    <rPh sb="5" eb="7">
      <t>シャシン</t>
    </rPh>
    <phoneticPr fontId="8"/>
  </si>
  <si>
    <t>銘板など型式がわかる写真</t>
    <rPh sb="0" eb="2">
      <t>メイバン</t>
    </rPh>
    <rPh sb="4" eb="6">
      <t>カタシキ</t>
    </rPh>
    <rPh sb="10" eb="12">
      <t>シャシン</t>
    </rPh>
    <phoneticPr fontId="8"/>
  </si>
  <si>
    <t>③パワコンや蓄電池などは設備だけでなく、型番記載をしている銘板やシールなども撮影してください</t>
    <rPh sb="6" eb="9">
      <t>チクデンチ</t>
    </rPh>
    <rPh sb="12" eb="14">
      <t>セツビ</t>
    </rPh>
    <rPh sb="20" eb="22">
      <t>カタバン</t>
    </rPh>
    <rPh sb="22" eb="24">
      <t>キサイ</t>
    </rPh>
    <rPh sb="29" eb="31">
      <t>メイバン</t>
    </rPh>
    <rPh sb="38" eb="40">
      <t>サツエイ</t>
    </rPh>
    <phoneticPr fontId="8"/>
  </si>
  <si>
    <t>実績報告時には、パネルの枚数がカウントできるような写真が必要なことを理解しましたか。一部欠けているや、小さすぎて枚数がカウントできない写真は不可です。</t>
    <rPh sb="0" eb="5">
      <t>ジッセキホウコクジ</t>
    </rPh>
    <rPh sb="12" eb="14">
      <t>マイスウ</t>
    </rPh>
    <rPh sb="25" eb="27">
      <t>シャシン</t>
    </rPh>
    <rPh sb="28" eb="30">
      <t>ヒツヨウ</t>
    </rPh>
    <rPh sb="34" eb="36">
      <t>リカイ</t>
    </rPh>
    <rPh sb="42" eb="44">
      <t>イチブ</t>
    </rPh>
    <rPh sb="44" eb="45">
      <t>カ</t>
    </rPh>
    <rPh sb="51" eb="52">
      <t>チイ</t>
    </rPh>
    <rPh sb="56" eb="58">
      <t>マイスウ</t>
    </rPh>
    <rPh sb="67" eb="69">
      <t>シャシン</t>
    </rPh>
    <rPh sb="70" eb="72">
      <t>フカ</t>
    </rPh>
    <phoneticPr fontId="8"/>
  </si>
  <si>
    <r>
      <t xml:space="preserve">補助の要件を満たさなかった場合は
その理由
</t>
    </r>
    <r>
      <rPr>
        <sz val="9"/>
        <rFont val="ＭＳ ゴシック"/>
        <family val="3"/>
        <charset val="128"/>
      </rPr>
      <t>※交付要件である自家消費量年間3600kWh以上、自家消費率50％以上を満足できなかった場合、または当初の予定の半分未満であった場合。</t>
    </r>
    <rPh sb="6" eb="7">
      <t>ミ</t>
    </rPh>
    <rPh sb="24" eb="28">
      <t>コウフヨウケン</t>
    </rPh>
    <rPh sb="31" eb="36">
      <t>ジカショウヒリョウ</t>
    </rPh>
    <rPh sb="36" eb="38">
      <t>ネンカン</t>
    </rPh>
    <rPh sb="45" eb="47">
      <t>イジョウ</t>
    </rPh>
    <rPh sb="48" eb="50">
      <t>ジカ</t>
    </rPh>
    <rPh sb="50" eb="52">
      <t>ショウヒ</t>
    </rPh>
    <rPh sb="52" eb="53">
      <t>リツ</t>
    </rPh>
    <rPh sb="56" eb="58">
      <t>イジョウ</t>
    </rPh>
    <rPh sb="59" eb="61">
      <t>マンゾク</t>
    </rPh>
    <rPh sb="67" eb="69">
      <t>バアイ</t>
    </rPh>
    <rPh sb="73" eb="75">
      <t>トウショ</t>
    </rPh>
    <rPh sb="76" eb="78">
      <t>ヨテイ</t>
    </rPh>
    <rPh sb="79" eb="81">
      <t>ハンブン</t>
    </rPh>
    <rPh sb="81" eb="83">
      <t>ミマン</t>
    </rPh>
    <rPh sb="87" eb="89">
      <t>バアイ</t>
    </rPh>
    <phoneticPr fontId="8"/>
  </si>
  <si>
    <t>型番がわかる写真（定格銘板など）は添付されていますか。
（照明は不要。空調機やパワコンなど銘板があるものは必ず撮影してあること）</t>
    <rPh sb="0" eb="2">
      <t>カタバン</t>
    </rPh>
    <rPh sb="6" eb="8">
      <t>シャシン</t>
    </rPh>
    <rPh sb="9" eb="13">
      <t>テイカクメイバン</t>
    </rPh>
    <rPh sb="17" eb="19">
      <t>テンプ</t>
    </rPh>
    <rPh sb="29" eb="31">
      <t>ショウメイ</t>
    </rPh>
    <rPh sb="32" eb="34">
      <t>フヨウ</t>
    </rPh>
    <rPh sb="35" eb="38">
      <t>クウチョウキ</t>
    </rPh>
    <rPh sb="45" eb="47">
      <t>メイバン</t>
    </rPh>
    <rPh sb="53" eb="54">
      <t>カナラ</t>
    </rPh>
    <rPh sb="55" eb="57">
      <t>サツエイ</t>
    </rPh>
    <phoneticPr fontId="8"/>
  </si>
  <si>
    <t>②パネルの型番が記載されている部分を種類ごとに１枚撮影ください（パネルの裏部分が多いと思われます）</t>
    <rPh sb="5" eb="7">
      <t>カタバン</t>
    </rPh>
    <rPh sb="8" eb="10">
      <t>キサイ</t>
    </rPh>
    <rPh sb="15" eb="17">
      <t>ブブン</t>
    </rPh>
    <rPh sb="18" eb="20">
      <t>シュルイ</t>
    </rPh>
    <rPh sb="24" eb="25">
      <t>マイ</t>
    </rPh>
    <rPh sb="25" eb="27">
      <t>サツエイ</t>
    </rPh>
    <rPh sb="36" eb="39">
      <t>ウラブブン</t>
    </rPh>
    <rPh sb="40" eb="41">
      <t>オオ</t>
    </rPh>
    <rPh sb="43" eb="44">
      <t>オモ</t>
    </rPh>
    <phoneticPr fontId="8"/>
  </si>
  <si>
    <t>⑪下記の参考１に照明、空調機の写真の撮影事例、参考２に太陽光発電設備の写真撮影サンプルがありますので、参考にしてください</t>
    <rPh sb="1" eb="3">
      <t>カキ</t>
    </rPh>
    <rPh sb="4" eb="6">
      <t>サンコウ</t>
    </rPh>
    <rPh sb="8" eb="10">
      <t>ショウメイ</t>
    </rPh>
    <rPh sb="11" eb="14">
      <t>クウチョウキ</t>
    </rPh>
    <rPh sb="15" eb="17">
      <t>シャシン</t>
    </rPh>
    <rPh sb="18" eb="20">
      <t>サツエイ</t>
    </rPh>
    <rPh sb="20" eb="22">
      <t>ジレイ</t>
    </rPh>
    <rPh sb="23" eb="25">
      <t>サンコウ</t>
    </rPh>
    <rPh sb="27" eb="30">
      <t>タイヨウコウ</t>
    </rPh>
    <rPh sb="30" eb="32">
      <t>ハツデン</t>
    </rPh>
    <rPh sb="32" eb="34">
      <t>セツビ</t>
    </rPh>
    <rPh sb="35" eb="37">
      <t>シャシン</t>
    </rPh>
    <rPh sb="37" eb="39">
      <t>サツエイ</t>
    </rPh>
    <rPh sb="51" eb="53">
      <t>サンコウ</t>
    </rPh>
    <phoneticPr fontId="8"/>
  </si>
  <si>
    <t>対比表の例</t>
    <rPh sb="0" eb="3">
      <t>タイヒヒョウ</t>
    </rPh>
    <rPh sb="4" eb="5">
      <t>レイ</t>
    </rPh>
    <phoneticPr fontId="8"/>
  </si>
  <si>
    <t>パネルメーカからの出力対比表に型番記載あるなら、対比表でも可</t>
    <rPh sb="9" eb="11">
      <t>シュツリョク</t>
    </rPh>
    <rPh sb="11" eb="14">
      <t>タイヒヒョウ</t>
    </rPh>
    <rPh sb="15" eb="17">
      <t>カタバン</t>
    </rPh>
    <rPh sb="17" eb="19">
      <t>キサイ</t>
    </rPh>
    <rPh sb="24" eb="27">
      <t>タイヒヒョウ</t>
    </rPh>
    <rPh sb="29" eb="30">
      <t>カ</t>
    </rPh>
    <phoneticPr fontId="8"/>
  </si>
  <si>
    <t>⑧照明以外は型式や型番がわかるもの（ラベル、定格銘板など）を撮影すること。太陽光パネルのように同一型番を多数使う場合は、型番ごとに１枚で可。（出力対比表に型番記載あるなら対比表でも可）</t>
    <rPh sb="1" eb="3">
      <t>ショウメイ</t>
    </rPh>
    <rPh sb="3" eb="5">
      <t>イガイ</t>
    </rPh>
    <rPh sb="6" eb="8">
      <t>カタシキ</t>
    </rPh>
    <rPh sb="9" eb="11">
      <t>カタバン</t>
    </rPh>
    <rPh sb="22" eb="24">
      <t>テイカク</t>
    </rPh>
    <rPh sb="24" eb="26">
      <t>メイバン</t>
    </rPh>
    <rPh sb="30" eb="32">
      <t>サツエイ</t>
    </rPh>
    <rPh sb="37" eb="40">
      <t>タイヨウコウ</t>
    </rPh>
    <rPh sb="47" eb="49">
      <t>ドウイツ</t>
    </rPh>
    <rPh sb="49" eb="51">
      <t>カタバン</t>
    </rPh>
    <rPh sb="52" eb="54">
      <t>タスウ</t>
    </rPh>
    <rPh sb="54" eb="55">
      <t>ツカ</t>
    </rPh>
    <rPh sb="56" eb="58">
      <t>バアイ</t>
    </rPh>
    <rPh sb="60" eb="62">
      <t>カタバン</t>
    </rPh>
    <rPh sb="66" eb="67">
      <t>マイ</t>
    </rPh>
    <rPh sb="68" eb="69">
      <t>カ</t>
    </rPh>
    <rPh sb="71" eb="76">
      <t>シュツリョクタイヒヒョウ</t>
    </rPh>
    <rPh sb="77" eb="79">
      <t>カタバン</t>
    </rPh>
    <rPh sb="79" eb="81">
      <t>キサイ</t>
    </rPh>
    <rPh sb="85" eb="88">
      <t>タイヒヒョウ</t>
    </rPh>
    <rPh sb="90" eb="91">
      <t>カ</t>
    </rPh>
    <phoneticPr fontId="8"/>
  </si>
  <si>
    <t>実績報告時には、太陽光発電パネルの型番が記載された部分の写真が必要なことを理解しましたか（複数の種類がある場合は、各種類ごとに１枚撮影必要。出力対比表でも可）</t>
    <rPh sb="0" eb="5">
      <t>ジッセキホウコクジ</t>
    </rPh>
    <rPh sb="8" eb="11">
      <t>タイヨウコウ</t>
    </rPh>
    <rPh sb="11" eb="13">
      <t>ハツデン</t>
    </rPh>
    <rPh sb="17" eb="19">
      <t>カタバン</t>
    </rPh>
    <rPh sb="20" eb="22">
      <t>キサイ</t>
    </rPh>
    <rPh sb="25" eb="27">
      <t>ブブン</t>
    </rPh>
    <rPh sb="28" eb="30">
      <t>シャシン</t>
    </rPh>
    <rPh sb="31" eb="33">
      <t>ヒツヨウ</t>
    </rPh>
    <rPh sb="37" eb="39">
      <t>リカイ</t>
    </rPh>
    <rPh sb="45" eb="47">
      <t>フクスウ</t>
    </rPh>
    <rPh sb="48" eb="50">
      <t>シュルイ</t>
    </rPh>
    <rPh sb="53" eb="55">
      <t>バアイ</t>
    </rPh>
    <rPh sb="57" eb="58">
      <t>カク</t>
    </rPh>
    <rPh sb="58" eb="60">
      <t>シュルイ</t>
    </rPh>
    <rPh sb="64" eb="65">
      <t>マイ</t>
    </rPh>
    <rPh sb="65" eb="67">
      <t>サツエイ</t>
    </rPh>
    <rPh sb="67" eb="69">
      <t>ヒツヨウ</t>
    </rPh>
    <rPh sb="70" eb="72">
      <t>シュツリョク</t>
    </rPh>
    <rPh sb="72" eb="75">
      <t>タイヒヒョウ</t>
    </rPh>
    <rPh sb="77" eb="78">
      <t>カ</t>
    </rPh>
    <phoneticPr fontId="8"/>
  </si>
  <si>
    <t>太陽光発電設備(単独)</t>
    <rPh sb="0" eb="3">
      <t>タイヨウコウ</t>
    </rPh>
    <rPh sb="3" eb="5">
      <t>ハツデン</t>
    </rPh>
    <rPh sb="5" eb="7">
      <t>セツビ</t>
    </rPh>
    <rPh sb="8" eb="10">
      <t>タンドク</t>
    </rPh>
    <phoneticPr fontId="8"/>
  </si>
  <si>
    <t>太陽光(新設) ＋ 蓄電池併設</t>
    <rPh sb="0" eb="3">
      <t>タイヨウコウ</t>
    </rPh>
    <rPh sb="4" eb="6">
      <t>シンセツ</t>
    </rPh>
    <rPh sb="10" eb="13">
      <t>チクデンチ</t>
    </rPh>
    <rPh sb="13" eb="15">
      <t>ヘイセツ</t>
    </rPh>
    <phoneticPr fontId="8"/>
  </si>
  <si>
    <t>太陽光(既設) ＋ 蓄電池併設</t>
    <rPh sb="0" eb="3">
      <t>タイヨウコウ</t>
    </rPh>
    <rPh sb="4" eb="6">
      <t>キセツ</t>
    </rPh>
    <rPh sb="10" eb="13">
      <t>チクデンチ</t>
    </rPh>
    <rPh sb="13" eb="15">
      <t>ヘイセツ</t>
    </rPh>
    <phoneticPr fontId="8"/>
  </si>
  <si>
    <t>小水力発電、バイオマス発電（指定避難所）</t>
    <rPh sb="0" eb="1">
      <t>ショウ</t>
    </rPh>
    <rPh sb="1" eb="3">
      <t>スイリョク</t>
    </rPh>
    <rPh sb="3" eb="5">
      <t>ハツデン</t>
    </rPh>
    <rPh sb="11" eb="13">
      <t>ハツデン</t>
    </rPh>
    <rPh sb="14" eb="16">
      <t>シテイ</t>
    </rPh>
    <rPh sb="16" eb="19">
      <t>ヒナンショ</t>
    </rPh>
    <phoneticPr fontId="8"/>
  </si>
  <si>
    <t>事業計画書の内容と変更はありませんか。（要領第7条の軽微な変更は除く。）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8"/>
  </si>
  <si>
    <t>パネルの型式がわかる写真が撮影されていますか。複数の型番を導入された場合はそれぞれ１枚ずつ必要です。（写真撮影が難しい場合は出力対比表で代用可）</t>
    <rPh sb="4" eb="6">
      <t>カタシキ</t>
    </rPh>
    <rPh sb="10" eb="12">
      <t>シャシン</t>
    </rPh>
    <rPh sb="13" eb="15">
      <t>サツエイ</t>
    </rPh>
    <rPh sb="23" eb="25">
      <t>フクスウ</t>
    </rPh>
    <rPh sb="26" eb="28">
      <t>カタバン</t>
    </rPh>
    <rPh sb="29" eb="31">
      <t>ドウニュウ</t>
    </rPh>
    <rPh sb="34" eb="36">
      <t>バアイ</t>
    </rPh>
    <rPh sb="42" eb="43">
      <t>マイ</t>
    </rPh>
    <rPh sb="45" eb="47">
      <t>ヒツヨウ</t>
    </rPh>
    <rPh sb="51" eb="53">
      <t>シャシン</t>
    </rPh>
    <rPh sb="53" eb="55">
      <t>サツエイ</t>
    </rPh>
    <rPh sb="56" eb="57">
      <t>ムツカ</t>
    </rPh>
    <rPh sb="59" eb="61">
      <t>バアイ</t>
    </rPh>
    <rPh sb="62" eb="64">
      <t>シュツリョク</t>
    </rPh>
    <rPh sb="64" eb="67">
      <t>タイヒヒョウ</t>
    </rPh>
    <rPh sb="68" eb="70">
      <t>ダイヨウ</t>
    </rPh>
    <rPh sb="70" eb="71">
      <t>カ</t>
    </rPh>
    <phoneticPr fontId="8"/>
  </si>
  <si>
    <t>kWh(</t>
    <phoneticPr fontId="8" alignment="distributed"/>
  </si>
  <si>
    <t>kWh</t>
    <phoneticPr fontId="8"/>
  </si>
  <si>
    <t>)</t>
    <phoneticPr fontId="8"/>
  </si>
  <si>
    <t>(</t>
    <phoneticPr fontId="8"/>
  </si>
  <si>
    <t>令和８年度省エネ・再エネ等設備導入加速化補助金事業効果報告書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8"/>
  </si>
  <si>
    <t>・本補助事業の収入・支出を記載した帳簿および証拠書類について、財産処分制限期間</t>
    <rPh sb="31" eb="33">
      <t>ザイサン</t>
    </rPh>
    <rPh sb="33" eb="35">
      <t>ショブン</t>
    </rPh>
    <rPh sb="35" eb="37">
      <t>セイゲン</t>
    </rPh>
    <rPh sb="37" eb="39">
      <t>キカン</t>
    </rPh>
    <phoneticPr fontId="8"/>
  </si>
  <si>
    <t>が満了するまで保存してください。</t>
    <rPh sb="1" eb="3">
      <t>マンリョウ</t>
    </rPh>
    <phoneticPr fontId="8"/>
  </si>
  <si>
    <t>保存していただくようお願いします。</t>
    <phoneticPr fontId="8"/>
  </si>
  <si>
    <t>また、補助金提出書類の控えについても、財産処分制限期間中は、</t>
    <rPh sb="19" eb="21">
      <t>ザイサン</t>
    </rPh>
    <rPh sb="25" eb="27">
      <t>キカン</t>
    </rPh>
    <rPh sb="27" eb="28">
      <t>チュウ</t>
    </rPh>
    <phoneticPr fontId="8"/>
  </si>
  <si>
    <t>国・市町補助金</t>
    <rPh sb="0" eb="1">
      <t>クニ</t>
    </rPh>
    <rPh sb="2" eb="4">
      <t>シマチ</t>
    </rPh>
    <rPh sb="4" eb="7">
      <t>ホジョキン</t>
    </rPh>
    <phoneticPr fontId="8"/>
  </si>
  <si>
    <t>＊国や国の関連団体、市町からの補助金が
あるなら補助対象経費にマイナスで入力</t>
    <rPh sb="1" eb="2">
      <t>クニ</t>
    </rPh>
    <rPh sb="3" eb="4">
      <t>クニ</t>
    </rPh>
    <rPh sb="5" eb="9">
      <t>カンレンダンタイ</t>
    </rPh>
    <rPh sb="10" eb="12">
      <t>シマチ</t>
    </rPh>
    <rPh sb="15" eb="18">
      <t>ホジョキン</t>
    </rPh>
    <rPh sb="24" eb="30">
      <t>ホジョタイショウケイヒ</t>
    </rPh>
    <rPh sb="36" eb="38">
      <t>ニュウリョク</t>
    </rPh>
    <phoneticPr fontId="8"/>
  </si>
  <si>
    <t>＊国や国の関連団体、市町からの補助金が
あるなら補助対象経費にマイナスで入力</t>
    <phoneticPr fontId="8"/>
  </si>
  <si>
    <t>様式第９号（第17条関係）</t>
    <rPh sb="0" eb="2">
      <t>ヨウシキ</t>
    </rPh>
    <rPh sb="2" eb="3">
      <t>ダイ</t>
    </rPh>
    <rPh sb="4" eb="5">
      <t>ゴウ</t>
    </rPh>
    <rPh sb="6" eb="7">
      <t>ダイ</t>
    </rPh>
    <rPh sb="9" eb="10">
      <t>ジョウ</t>
    </rPh>
    <rPh sb="10" eb="12">
      <t>カンケイ</t>
    </rPh>
    <phoneticPr fontId="8"/>
  </si>
  <si>
    <t>・承認を受ける場合は、財産処分承認申請書（様式第１２号）を提出してください。</t>
    <phoneticPr fontId="8"/>
  </si>
  <si>
    <t>　令和８年度省エネ・再エネ等設備導入加速化補助金の交付を受けたいので、令和８年度滋賀県産業支援プラザ省エネ・再エネ等設備導入加速化補助金要領５条の規定に基づき、標記補助金の交付について、本申請書の記載内容および添付書類に誤りのないことを誓約して申請します。
　なお、この申請に当たり同要領第13条第各号のいずれかに該当する事実が判明したときは、補助金等の交付の決定の全部または一部を取り消されても、何ら意義の申立てを行いません。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rPh sb="76" eb="77">
      <t>モト</t>
    </rPh>
    <phoneticPr fontId="8"/>
  </si>
  <si>
    <t>事業計画書に定めるもの
（省エネ量・再エネ量の算定書、事業計画の詳細を説明するために必要な配置図、現況写真、設備の性能に関する資料および設備の整備に要する経費の根拠資料等）</t>
    <rPh sb="45" eb="47">
      <t>ハイチ</t>
    </rPh>
    <rPh sb="84" eb="85">
      <t>トウ</t>
    </rPh>
    <phoneticPr fontId="8"/>
  </si>
  <si>
    <t>・再エネ設備のみの申請で、且つ省エネ診断が完了していない場合は実績報告書の提出までで可</t>
    <rPh sb="13" eb="14">
      <t>カ</t>
    </rPh>
    <rPh sb="31" eb="36">
      <t>ジッセキホウコクショ</t>
    </rPh>
    <phoneticPr fontId="8"/>
  </si>
  <si>
    <t>・再エネ設備のみの申請で、事業所の新設を伴うなど過去にエネルギー使用の実績がなく省エネ診断を受ける事ができない場合は提出不要</t>
    <rPh sb="1" eb="2">
      <t>サイ</t>
    </rPh>
    <rPh sb="4" eb="6">
      <t>セツビ</t>
    </rPh>
    <rPh sb="9" eb="11">
      <t>シンセイ</t>
    </rPh>
    <rPh sb="13" eb="16">
      <t>ジギョウショ</t>
    </rPh>
    <rPh sb="17" eb="19">
      <t>シンセツ</t>
    </rPh>
    <rPh sb="20" eb="21">
      <t>トモナ</t>
    </rPh>
    <rPh sb="24" eb="26">
      <t>カコ</t>
    </rPh>
    <rPh sb="32" eb="34">
      <t>シヨウ</t>
    </rPh>
    <rPh sb="35" eb="37">
      <t>ジッセキ</t>
    </rPh>
    <phoneticPr fontId="8"/>
  </si>
  <si>
    <r>
      <t xml:space="preserve">申請事業者は交付申請内容や提出資料を把握し、本補助金の目的を理解されていますか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10">
      <t>コウフシンセイ</t>
    </rPh>
    <rPh sb="10" eb="12">
      <t>ナイヨウ</t>
    </rPh>
    <rPh sb="13" eb="15">
      <t>テイシュツ</t>
    </rPh>
    <rPh sb="15" eb="17">
      <t>シリョウ</t>
    </rPh>
    <rPh sb="18" eb="20">
      <t>ハアク</t>
    </rPh>
    <rPh sb="22" eb="26">
      <t>ホンホジョキン</t>
    </rPh>
    <rPh sb="27" eb="29">
      <t>モクテキ</t>
    </rPh>
    <rPh sb="30" eb="32">
      <t>リカイ</t>
    </rPh>
    <rPh sb="71" eb="73">
      <t>バアイ</t>
    </rPh>
    <phoneticPr fontId="8"/>
  </si>
  <si>
    <r>
      <t xml:space="preserve">発電量、自家消費量を把握する手段がありますか
</t>
    </r>
    <r>
      <rPr>
        <sz val="9"/>
        <rFont val="HG丸ｺﾞｼｯｸM-PRO"/>
        <family val="3"/>
        <charset val="128"/>
      </rPr>
      <t>（必ず発電量が把握できる方法を確認してから申請すること）</t>
    </r>
    <rPh sb="0" eb="3">
      <t>ハツデンリョウ</t>
    </rPh>
    <rPh sb="4" eb="9">
      <t>ジカショウヒリョウ</t>
    </rPh>
    <rPh sb="10" eb="12">
      <t>ハアク</t>
    </rPh>
    <rPh sb="14" eb="16">
      <t>シュダン</t>
    </rPh>
    <rPh sb="24" eb="25">
      <t>カナラ</t>
    </rPh>
    <rPh sb="26" eb="29">
      <t>ハツデンリョウ</t>
    </rPh>
    <rPh sb="30" eb="32">
      <t>ハアク</t>
    </rPh>
    <rPh sb="35" eb="37">
      <t>ホウホウ</t>
    </rPh>
    <rPh sb="38" eb="40">
      <t>カクニン</t>
    </rPh>
    <rPh sb="44" eb="46">
      <t>シンセイ</t>
    </rPh>
    <phoneticPr fontId="8"/>
  </si>
  <si>
    <t>　令和　　年　　月　　日付け滋産支第　　　号で交付決定（令和　　年　　月　　日付け滋産支第　   号で補助金の変更交付決定）のあった標記事業について、令和８年度滋賀県産業支援プラザ省エネ・再エネ等設備導入加速化補助金交付要領第９条の規定に基づき、その実績を関係書類を添えて誤りのないことを誓約して報告するとともに、同第１１条の規定に基づき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4" eb="45">
      <t>ダイ</t>
    </rPh>
    <rPh sb="66" eb="68">
      <t>ヒョウキ</t>
    </rPh>
    <rPh sb="68" eb="70">
      <t>ジギョウ</t>
    </rPh>
    <rPh sb="110" eb="112">
      <t>ヨウリョウ</t>
    </rPh>
    <rPh sb="112" eb="113">
      <t>ダイ</t>
    </rPh>
    <rPh sb="114" eb="115">
      <t>ジョウ</t>
    </rPh>
    <rPh sb="116" eb="118">
      <t>キテイ</t>
    </rPh>
    <rPh sb="119" eb="120">
      <t>モト</t>
    </rPh>
    <rPh sb="125" eb="127">
      <t>ジッセキ</t>
    </rPh>
    <rPh sb="144" eb="146">
      <t>セイヤク</t>
    </rPh>
    <rPh sb="148" eb="150">
      <t>ホウコク</t>
    </rPh>
    <rPh sb="157" eb="158">
      <t>ドウ</t>
    </rPh>
    <rPh sb="158" eb="159">
      <t>ダイ</t>
    </rPh>
    <rPh sb="161" eb="162">
      <t>ジョウ</t>
    </rPh>
    <rPh sb="163" eb="165">
      <t>キテイ</t>
    </rPh>
    <rPh sb="166" eb="167">
      <t>モト</t>
    </rPh>
    <rPh sb="169" eb="171">
      <t>ヒョウキ</t>
    </rPh>
    <rPh sb="171" eb="173">
      <t>ジギョウ</t>
    </rPh>
    <rPh sb="174" eb="177">
      <t>ホジョキン</t>
    </rPh>
    <rPh sb="177" eb="179">
      <t>コウフ</t>
    </rPh>
    <rPh sb="179" eb="181">
      <t>キンガク</t>
    </rPh>
    <rPh sb="182" eb="184">
      <t>セイキュウ</t>
    </rPh>
    <phoneticPr fontId="8"/>
  </si>
  <si>
    <r>
      <t xml:space="preserve">申請事業者は実績報告書内容や提出資料を確認していますか。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8">
      <t>ジッセキ</t>
    </rPh>
    <rPh sb="8" eb="11">
      <t>ホウコクショ</t>
    </rPh>
    <rPh sb="11" eb="13">
      <t>ナイヨウ</t>
    </rPh>
    <rPh sb="14" eb="16">
      <t>テイシュツ</t>
    </rPh>
    <rPh sb="16" eb="18">
      <t>シリョウ</t>
    </rPh>
    <rPh sb="19" eb="21">
      <t>カクニン</t>
    </rPh>
    <rPh sb="30" eb="31">
      <t>カナラ</t>
    </rPh>
    <rPh sb="32" eb="34">
      <t>テイシュツ</t>
    </rPh>
    <rPh sb="34" eb="35">
      <t>マエ</t>
    </rPh>
    <rPh sb="36" eb="38">
      <t>カクニン</t>
    </rPh>
    <rPh sb="50" eb="52">
      <t>チョクセツ</t>
    </rPh>
    <rPh sb="52" eb="55">
      <t>ジギョウシャ</t>
    </rPh>
    <rPh sb="56" eb="58">
      <t>カクニン</t>
    </rPh>
    <rPh sb="60" eb="62">
      <t>バアイ</t>
    </rPh>
    <rPh sb="63" eb="65">
      <t>カクニン</t>
    </rPh>
    <rPh sb="66" eb="67">
      <t>アカシ</t>
    </rPh>
    <rPh sb="68" eb="69">
      <t>モト</t>
    </rPh>
    <phoneticPr fontId="8"/>
  </si>
  <si>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94" eb="96">
      <t>カクニン</t>
    </rPh>
    <phoneticPr fontId="8"/>
  </si>
  <si>
    <t>配置図注意事項</t>
    <rPh sb="0" eb="3">
      <t>ハイチズ</t>
    </rPh>
    <rPh sb="3" eb="7">
      <t>チュウイジコウ</t>
    </rPh>
    <phoneticPr fontId="8"/>
  </si>
  <si>
    <t>写真注意事項</t>
    <rPh sb="0" eb="2">
      <t>シャシン</t>
    </rPh>
    <rPh sb="2" eb="6">
      <t>チュウイジコウ</t>
    </rPh>
    <phoneticPr fontId="8"/>
  </si>
  <si>
    <t>シート名称クリックで各sheetにジャンプ</t>
    <rPh sb="3" eb="5">
      <t>メイショウ</t>
    </rPh>
    <rPh sb="10" eb="11">
      <t>カク</t>
    </rPh>
    <phoneticPr fontId="8"/>
  </si>
  <si>
    <t>低圧連系(50kW未満)</t>
  </si>
  <si>
    <t>蓄電</t>
    <rPh sb="0" eb="2">
      <t>チクデン</t>
    </rPh>
    <phoneticPr fontId="8"/>
  </si>
  <si>
    <t>国・市町など補助金</t>
    <rPh sb="0" eb="1">
      <t>クニ</t>
    </rPh>
    <rPh sb="2" eb="4">
      <t>シマチ</t>
    </rPh>
    <rPh sb="6" eb="9">
      <t>ホジョキン</t>
    </rPh>
    <phoneticPr fontId="8"/>
  </si>
  <si>
    <t>国・市町など補助金</t>
    <rPh sb="0" eb="1">
      <t>クニ</t>
    </rPh>
    <rPh sb="2" eb="3">
      <t>シ</t>
    </rPh>
    <rPh sb="3" eb="4">
      <t>マチ</t>
    </rPh>
    <rPh sb="6" eb="7">
      <t>タスク</t>
    </rPh>
    <rPh sb="7" eb="8">
      <t>スケ</t>
    </rPh>
    <rPh sb="8" eb="9">
      <t>カネ</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</si>
</sst>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_);[Red]\(0\)"/>
    <numFmt numFmtId="192" formatCode="0.0%"/>
    <numFmt numFmtId="193" formatCode="#,##0.00_ ;[Red]\-#,##0.00\ "/>
    <numFmt numFmtId="194" formatCode="#,##0.0_ "/>
  </numFmts>
  <fonts count="94">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sz val="6"/>
      <name val="ＭＳ Ｐゴシック"/>
      <family val="2"/>
      <charset val="128"/>
      <scheme val="minor"/>
    </font>
    <font>
      <sz val="11"/>
      <color theme="1"/>
      <name val="ＭＳ Ｐゴシック"/>
      <family val="2"/>
      <scheme val="minor"/>
    </font>
    <font>
      <sz val="6"/>
      <name val="ＭＳ Ｐゴシック"/>
      <family val="3"/>
      <charset val="128"/>
      <scheme val="minor"/>
    </font>
    <font>
      <strike/>
      <u/>
      <sz val="11"/>
      <name val="ＭＳ ゴシック"/>
      <family val="3"/>
      <charset val="128"/>
    </font>
    <font>
      <strike/>
      <sz val="11"/>
      <color theme="1"/>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u/>
      <sz val="9"/>
      <color theme="10"/>
      <name val="MS UI Gothic"/>
      <family val="3"/>
      <charset val="128"/>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9"/>
      <color theme="1"/>
      <name val="ＭＳ ゴシック"/>
      <family val="3"/>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sz val="6"/>
      <name val="ＭＳ ゴシック"/>
      <family val="3"/>
      <charset val="128"/>
    </font>
    <font>
      <sz val="9"/>
      <color rgb="FFFF0000"/>
      <name val="ＭＳ ゴシック"/>
      <family val="3"/>
      <charset val="128"/>
    </font>
    <font>
      <b/>
      <sz val="10"/>
      <color indexed="81"/>
      <name val="MS P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
      <b/>
      <sz val="9"/>
      <color indexed="10"/>
      <name val="MS P ゴシック"/>
      <family val="3"/>
      <charset val="128"/>
    </font>
    <font>
      <sz val="9"/>
      <name val="Meiryo UI"/>
      <family val="3"/>
      <charset val="128"/>
    </font>
    <font>
      <b/>
      <sz val="12"/>
      <name val="Meiryo UI"/>
      <family val="3"/>
      <charset val="128"/>
    </font>
    <font>
      <sz val="11"/>
      <name val="Meiryo UI"/>
      <family val="3"/>
      <charset val="128"/>
    </font>
    <font>
      <b/>
      <sz val="14"/>
      <color theme="1"/>
      <name val="Meiryo UI"/>
      <family val="3"/>
      <charset val="128"/>
    </font>
    <font>
      <sz val="6"/>
      <name val="ＭＳ ゴシック"/>
      <family val="2"/>
      <charset val="128"/>
    </font>
    <font>
      <sz val="9"/>
      <color theme="1"/>
      <name val="Meiryo UI"/>
      <family val="3"/>
      <charset val="128"/>
    </font>
    <font>
      <sz val="9"/>
      <color theme="1"/>
      <name val="ＭＳ ゴシック"/>
      <family val="2"/>
      <charset val="128"/>
    </font>
    <font>
      <sz val="10"/>
      <color theme="1"/>
      <name val="Meiryo UI"/>
      <family val="3"/>
      <charset val="128"/>
    </font>
    <font>
      <sz val="8"/>
      <color rgb="FFFF0000"/>
      <name val="ＭＳ ゴシック"/>
      <family val="3"/>
      <charset val="128"/>
    </font>
    <font>
      <sz val="7"/>
      <name val="ＭＳ ゴシック"/>
      <family val="3"/>
      <charset val="128"/>
    </font>
    <font>
      <b/>
      <sz val="9"/>
      <color rgb="FFFF0000"/>
      <name val="MS UI Gothic"/>
      <family val="3"/>
      <charset val="128"/>
    </font>
    <font>
      <b/>
      <sz val="12"/>
      <color rgb="FFFF0000"/>
      <name val="Meiryo UI"/>
      <family val="3"/>
      <charset val="128"/>
    </font>
    <font>
      <sz val="8"/>
      <color rgb="FFFF0000"/>
      <name val="MS UI Gothic"/>
      <family val="3"/>
      <charset val="128"/>
    </font>
    <font>
      <b/>
      <sz val="11"/>
      <color theme="1"/>
      <name val="ＭＳ Ｐゴシック"/>
      <family val="3"/>
      <charset val="128"/>
      <scheme val="minor"/>
    </font>
    <font>
      <b/>
      <sz val="11"/>
      <color rgb="FFFF0000"/>
      <name val="ＭＳ Ｐゴシック"/>
      <family val="3"/>
      <charset val="128"/>
      <scheme val="minor"/>
    </font>
    <font>
      <b/>
      <u/>
      <sz val="11"/>
      <color rgb="FFFF0000"/>
      <name val="ＭＳ ゴシック"/>
      <family val="3"/>
      <charset val="128"/>
    </font>
    <font>
      <b/>
      <sz val="16"/>
      <name val="Meiryo UI"/>
      <family val="3"/>
      <charset val="128"/>
    </font>
    <font>
      <b/>
      <sz val="11"/>
      <name val="Meiryo UI"/>
      <family val="3"/>
      <charset val="128"/>
    </font>
    <font>
      <sz val="10"/>
      <name val="Meiryo UI"/>
      <family val="3"/>
      <charset val="128"/>
    </font>
  </fonts>
  <fills count="17">
    <fill>
      <patternFill patternType="none"/>
    </fill>
    <fill>
      <patternFill patternType="gray125"/>
    </fill>
    <fill>
      <patternFill patternType="solid">
        <fgColor theme="8" tint="0.39997558519241921"/>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indexed="9"/>
        <bgColor indexed="64"/>
      </patternFill>
    </fill>
    <fill>
      <patternFill patternType="solid">
        <fgColor rgb="FFC00000"/>
        <bgColor indexed="64"/>
      </patternFill>
    </fill>
  </fills>
  <borders count="1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s>
  <cellStyleXfs count="16">
    <xf numFmtId="0" fontId="0"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alignment vertical="center"/>
    </xf>
    <xf numFmtId="0" fontId="9" fillId="0" borderId="0">
      <alignment vertical="center"/>
    </xf>
    <xf numFmtId="0" fontId="17" fillId="0" borderId="0">
      <alignment vertical="center"/>
    </xf>
    <xf numFmtId="38" fontId="21" fillId="0" borderId="0" applyFont="0" applyFill="0" applyBorder="0" applyAlignment="0" applyProtection="0">
      <alignment vertical="center"/>
    </xf>
    <xf numFmtId="0" fontId="30" fillId="0" borderId="131">
      <alignment horizontal="center" vertical="center"/>
    </xf>
    <xf numFmtId="38" fontId="7" fillId="0" borderId="0" applyFont="0" applyFill="0" applyBorder="0" applyAlignment="0" applyProtection="0">
      <alignment vertical="center"/>
    </xf>
    <xf numFmtId="0" fontId="6" fillId="0" borderId="0">
      <alignment vertical="center"/>
    </xf>
    <xf numFmtId="0" fontId="49" fillId="0" borderId="0"/>
    <xf numFmtId="0" fontId="5" fillId="0" borderId="0">
      <alignment vertical="center"/>
    </xf>
    <xf numFmtId="0" fontId="4" fillId="0" borderId="0">
      <alignment vertical="center"/>
    </xf>
    <xf numFmtId="38" fontId="49" fillId="0" borderId="0" applyFont="0" applyFill="0" applyBorder="0" applyAlignment="0" applyProtection="0">
      <alignment vertical="center"/>
    </xf>
    <xf numFmtId="0" fontId="56" fillId="0" borderId="0" applyNumberFormat="0" applyFill="0" applyBorder="0" applyAlignment="0" applyProtection="0">
      <alignment vertical="center"/>
    </xf>
    <xf numFmtId="0" fontId="2" fillId="0" borderId="0">
      <alignment vertical="center"/>
    </xf>
  </cellStyleXfs>
  <cellXfs count="2000">
    <xf numFmtId="0" fontId="0" fillId="0" borderId="0" xfId="0">
      <alignment vertical="center"/>
    </xf>
    <xf numFmtId="0" fontId="11" fillId="0" borderId="0" xfId="3" applyFont="1">
      <alignment vertical="center"/>
    </xf>
    <xf numFmtId="176" fontId="11" fillId="0" borderId="0" xfId="2" applyNumberFormat="1" applyFont="1">
      <alignment vertical="center"/>
    </xf>
    <xf numFmtId="0" fontId="11" fillId="0" borderId="0" xfId="3" applyFont="1" applyAlignment="1">
      <alignment vertical="distributed" wrapText="1"/>
    </xf>
    <xf numFmtId="176" fontId="11" fillId="0" borderId="0" xfId="2" applyNumberFormat="1" applyFont="1" applyAlignment="1">
      <alignment vertical="center"/>
    </xf>
    <xf numFmtId="0" fontId="11" fillId="0" borderId="0" xfId="3" applyFont="1" applyAlignment="1">
      <alignment vertical="top"/>
    </xf>
    <xf numFmtId="0" fontId="11" fillId="0" borderId="0" xfId="3" applyFont="1" applyAlignment="1">
      <alignment horizontal="left" vertical="center"/>
    </xf>
    <xf numFmtId="0" fontId="11" fillId="0" borderId="5" xfId="3" applyFont="1" applyBorder="1">
      <alignment vertical="center"/>
    </xf>
    <xf numFmtId="0" fontId="11" fillId="0" borderId="6" xfId="3" applyFont="1" applyBorder="1">
      <alignment vertical="center"/>
    </xf>
    <xf numFmtId="176" fontId="11" fillId="0" borderId="0" xfId="2" applyNumberFormat="1" applyFont="1" applyBorder="1" applyAlignment="1">
      <alignment vertical="center"/>
    </xf>
    <xf numFmtId="0" fontId="11" fillId="0" borderId="0" xfId="0" applyFont="1">
      <alignment vertical="center"/>
    </xf>
    <xf numFmtId="0" fontId="11" fillId="0" borderId="0" xfId="4" applyFont="1">
      <alignment vertical="center"/>
    </xf>
    <xf numFmtId="0" fontId="13" fillId="0" borderId="0" xfId="3" applyFont="1">
      <alignment vertical="center"/>
    </xf>
    <xf numFmtId="38" fontId="13" fillId="0" borderId="0" xfId="2" applyFont="1" applyBorder="1" applyAlignment="1">
      <alignment horizontal="center" vertical="center"/>
    </xf>
    <xf numFmtId="0" fontId="11" fillId="0" borderId="0" xfId="3" applyFont="1" applyAlignment="1">
      <alignment vertical="center" wrapText="1"/>
    </xf>
    <xf numFmtId="176" fontId="13" fillId="0" borderId="0" xfId="2" applyNumberFormat="1" applyFont="1">
      <alignment vertical="center"/>
    </xf>
    <xf numFmtId="0" fontId="11" fillId="0" borderId="0" xfId="3" applyFont="1" applyAlignment="1">
      <alignment horizontal="right" vertical="center"/>
    </xf>
    <xf numFmtId="0" fontId="11" fillId="0" borderId="0" xfId="3" applyFont="1" applyAlignment="1">
      <alignment horizontal="distributed" vertical="center"/>
    </xf>
    <xf numFmtId="0" fontId="11" fillId="0" borderId="6" xfId="3" applyFont="1" applyBorder="1" applyAlignment="1">
      <alignment horizontal="center" vertical="center"/>
    </xf>
    <xf numFmtId="0" fontId="11" fillId="0" borderId="0" xfId="3" applyFont="1" applyAlignment="1">
      <alignment horizontal="left" vertical="center" wrapText="1"/>
    </xf>
    <xf numFmtId="0" fontId="11" fillId="0" borderId="0" xfId="3" applyFont="1" applyProtection="1">
      <alignment vertical="center"/>
      <protection locked="0"/>
    </xf>
    <xf numFmtId="176" fontId="11" fillId="0" borderId="0" xfId="2" applyNumberFormat="1" applyFont="1" applyProtection="1">
      <alignment vertical="center"/>
      <protection locked="0"/>
    </xf>
    <xf numFmtId="176" fontId="11" fillId="0" borderId="0" xfId="2" applyNumberFormat="1" applyFont="1" applyAlignment="1" applyProtection="1">
      <alignment vertical="center"/>
      <protection locked="0"/>
    </xf>
    <xf numFmtId="0" fontId="17" fillId="0" borderId="0" xfId="5">
      <alignment vertical="center"/>
    </xf>
    <xf numFmtId="182" fontId="19" fillId="0" borderId="0" xfId="5" applyNumberFormat="1" applyFont="1">
      <alignment vertical="center"/>
    </xf>
    <xf numFmtId="0" fontId="19" fillId="0" borderId="0" xfId="5" applyFont="1">
      <alignment vertical="center"/>
    </xf>
    <xf numFmtId="0" fontId="20" fillId="0" borderId="0" xfId="5" applyFont="1">
      <alignment vertical="center"/>
    </xf>
    <xf numFmtId="0" fontId="13" fillId="0" borderId="0" xfId="5" applyFont="1" applyAlignment="1">
      <alignment vertical="center" wrapText="1"/>
    </xf>
    <xf numFmtId="0" fontId="17" fillId="0" borderId="26" xfId="5" applyBorder="1" applyAlignment="1" applyProtection="1">
      <alignment vertical="center" shrinkToFit="1"/>
      <protection hidden="1"/>
    </xf>
    <xf numFmtId="0" fontId="17" fillId="0" borderId="59" xfId="5" applyBorder="1" applyAlignment="1" applyProtection="1">
      <alignment vertical="center" shrinkToFit="1"/>
      <protection hidden="1"/>
    </xf>
    <xf numFmtId="38" fontId="17" fillId="0" borderId="50" xfId="6" applyFont="1" applyFill="1" applyBorder="1" applyAlignment="1" applyProtection="1">
      <alignment horizontal="center" vertical="center" wrapText="1"/>
    </xf>
    <xf numFmtId="0" fontId="17" fillId="0" borderId="26" xfId="6" applyNumberFormat="1" applyFont="1" applyFill="1" applyBorder="1" applyProtection="1">
      <alignment vertical="center"/>
    </xf>
    <xf numFmtId="0" fontId="17" fillId="0" borderId="60" xfId="6" applyNumberFormat="1" applyFont="1" applyFill="1" applyBorder="1" applyProtection="1">
      <alignment vertical="center"/>
    </xf>
    <xf numFmtId="38" fontId="17" fillId="0" borderId="61" xfId="6" applyFont="1" applyFill="1" applyBorder="1" applyAlignment="1" applyProtection="1">
      <alignment horizontal="center" vertical="center"/>
    </xf>
    <xf numFmtId="0" fontId="17" fillId="0" borderId="61" xfId="5" applyBorder="1" applyAlignment="1">
      <alignment vertical="center" shrinkToFit="1"/>
    </xf>
    <xf numFmtId="0" fontId="17" fillId="0" borderId="63" xfId="6" applyNumberFormat="1" applyFont="1" applyFill="1" applyBorder="1" applyProtection="1">
      <alignment vertical="center"/>
    </xf>
    <xf numFmtId="38" fontId="17" fillId="0" borderId="64" xfId="6" applyFont="1" applyFill="1" applyBorder="1" applyAlignment="1" applyProtection="1">
      <alignment horizontal="center" vertical="center"/>
    </xf>
    <xf numFmtId="0" fontId="17" fillId="0" borderId="64" xfId="5" applyBorder="1" applyAlignment="1">
      <alignment vertical="center" shrinkToFit="1"/>
    </xf>
    <xf numFmtId="0" fontId="23" fillId="0" borderId="4" xfId="6" applyNumberFormat="1" applyFont="1" applyFill="1" applyBorder="1" applyAlignment="1" applyProtection="1">
      <alignment vertical="center" shrinkToFit="1"/>
      <protection hidden="1"/>
    </xf>
    <xf numFmtId="0" fontId="23" fillId="0" borderId="4" xfId="5" applyFont="1" applyBorder="1" applyAlignment="1">
      <alignment horizontal="center" vertical="center"/>
    </xf>
    <xf numFmtId="0" fontId="23" fillId="0" borderId="0" xfId="5" applyFont="1" applyAlignment="1">
      <alignment horizontal="center" vertical="center"/>
    </xf>
    <xf numFmtId="0" fontId="23" fillId="0" borderId="18" xfId="6" applyNumberFormat="1" applyFont="1" applyFill="1" applyBorder="1" applyAlignment="1" applyProtection="1">
      <alignment vertical="center" shrinkToFit="1"/>
      <protection hidden="1"/>
    </xf>
    <xf numFmtId="40" fontId="24" fillId="0" borderId="67" xfId="6" applyNumberFormat="1" applyFont="1" applyFill="1" applyBorder="1" applyAlignment="1" applyProtection="1">
      <alignment vertical="center" shrinkToFit="1"/>
      <protection hidden="1"/>
    </xf>
    <xf numFmtId="40" fontId="24" fillId="0" borderId="19" xfId="6" applyNumberFormat="1" applyFont="1" applyFill="1" applyBorder="1" applyAlignment="1" applyProtection="1">
      <alignment vertical="center" shrinkToFit="1"/>
      <protection hidden="1"/>
    </xf>
    <xf numFmtId="0" fontId="23" fillId="0" borderId="31" xfId="6" applyNumberFormat="1" applyFont="1" applyFill="1" applyBorder="1" applyAlignment="1" applyProtection="1">
      <alignment vertical="center" shrinkToFit="1"/>
      <protection hidden="1"/>
    </xf>
    <xf numFmtId="40" fontId="24" fillId="0" borderId="68" xfId="6" applyNumberFormat="1" applyFont="1" applyFill="1" applyBorder="1" applyAlignment="1" applyProtection="1">
      <alignment vertical="center" shrinkToFit="1"/>
      <protection hidden="1"/>
    </xf>
    <xf numFmtId="40" fontId="24" fillId="0" borderId="14" xfId="6" applyNumberFormat="1" applyFont="1" applyFill="1" applyBorder="1" applyAlignment="1" applyProtection="1">
      <alignment vertical="center" shrinkToFit="1"/>
      <protection hidden="1"/>
    </xf>
    <xf numFmtId="0" fontId="23" fillId="0" borderId="0" xfId="6" applyNumberFormat="1" applyFont="1" applyFill="1" applyBorder="1" applyAlignment="1" applyProtection="1">
      <alignment vertical="center" shrinkToFit="1"/>
      <protection hidden="1"/>
    </xf>
    <xf numFmtId="0" fontId="23" fillId="0" borderId="69" xfId="6" applyNumberFormat="1" applyFont="1" applyFill="1" applyBorder="1" applyAlignment="1" applyProtection="1">
      <alignment vertical="center" shrinkToFit="1"/>
      <protection hidden="1"/>
    </xf>
    <xf numFmtId="40" fontId="23" fillId="0" borderId="71" xfId="6" applyNumberFormat="1" applyFont="1" applyFill="1" applyBorder="1" applyAlignment="1" applyProtection="1">
      <alignment vertical="center" shrinkToFit="1"/>
      <protection hidden="1"/>
    </xf>
    <xf numFmtId="40" fontId="23" fillId="0" borderId="72" xfId="6" applyNumberFormat="1" applyFont="1" applyFill="1" applyBorder="1" applyAlignment="1" applyProtection="1">
      <alignment vertical="center" shrinkToFit="1"/>
      <protection hidden="1"/>
    </xf>
    <xf numFmtId="0" fontId="22" fillId="0" borderId="0" xfId="5" applyFont="1" applyAlignment="1">
      <alignment horizontal="center" vertical="center" textRotation="255" shrinkToFit="1"/>
    </xf>
    <xf numFmtId="0" fontId="17" fillId="0" borderId="76" xfId="5" applyBorder="1" applyAlignment="1" applyProtection="1">
      <alignment vertical="center" shrinkToFit="1"/>
      <protection hidden="1"/>
    </xf>
    <xf numFmtId="38" fontId="17" fillId="0" borderId="52" xfId="6" applyFont="1" applyFill="1" applyBorder="1" applyAlignment="1" applyProtection="1">
      <alignment horizontal="center" vertical="center" wrapText="1"/>
    </xf>
    <xf numFmtId="0" fontId="22" fillId="0" borderId="79" xfId="5" applyFont="1" applyBorder="1" applyAlignment="1">
      <alignment vertical="center" textRotation="255" shrinkToFit="1"/>
    </xf>
    <xf numFmtId="0" fontId="26" fillId="0" borderId="80" xfId="5" applyFont="1" applyBorder="1">
      <alignment vertical="center"/>
    </xf>
    <xf numFmtId="0" fontId="17" fillId="0" borderId="81" xfId="5" applyBorder="1">
      <alignment vertical="center"/>
    </xf>
    <xf numFmtId="183" fontId="17" fillId="3" borderId="82" xfId="6" applyNumberFormat="1" applyFont="1" applyFill="1" applyBorder="1" applyAlignment="1" applyProtection="1">
      <alignment vertical="center"/>
      <protection locked="0"/>
    </xf>
    <xf numFmtId="0" fontId="17" fillId="0" borderId="80" xfId="5" applyBorder="1">
      <alignment vertical="center"/>
    </xf>
    <xf numFmtId="184" fontId="17" fillId="0" borderId="83" xfId="6" applyNumberFormat="1" applyFont="1" applyFill="1" applyBorder="1" applyAlignment="1" applyProtection="1">
      <alignment vertical="center"/>
      <protection locked="0"/>
    </xf>
    <xf numFmtId="0" fontId="17" fillId="0" borderId="84" xfId="5" applyBorder="1" applyAlignment="1">
      <alignment vertical="center" shrinkToFit="1"/>
    </xf>
    <xf numFmtId="0" fontId="17" fillId="0" borderId="87" xfId="6" applyNumberFormat="1" applyFont="1" applyFill="1" applyBorder="1" applyProtection="1">
      <alignment vertical="center"/>
    </xf>
    <xf numFmtId="0" fontId="26" fillId="0" borderId="90" xfId="5" applyFont="1" applyBorder="1">
      <alignment vertical="center"/>
    </xf>
    <xf numFmtId="0" fontId="17" fillId="0" borderId="91" xfId="5" applyBorder="1">
      <alignment vertical="center"/>
    </xf>
    <xf numFmtId="183" fontId="17" fillId="3" borderId="92" xfId="6" applyNumberFormat="1" applyFont="1" applyFill="1" applyBorder="1" applyAlignment="1" applyProtection="1">
      <alignment vertical="center"/>
      <protection locked="0"/>
    </xf>
    <xf numFmtId="0" fontId="20" fillId="0" borderId="90" xfId="5" applyFont="1" applyBorder="1" applyAlignment="1">
      <alignment vertical="center" wrapText="1"/>
    </xf>
    <xf numFmtId="184" fontId="17" fillId="0" borderId="64" xfId="6" applyNumberFormat="1" applyFont="1" applyFill="1" applyBorder="1" applyAlignment="1" applyProtection="1">
      <alignment vertical="center"/>
      <protection locked="0"/>
    </xf>
    <xf numFmtId="0" fontId="17" fillId="0" borderId="93" xfId="5" applyBorder="1" applyAlignment="1">
      <alignment vertical="center" shrinkToFit="1"/>
    </xf>
    <xf numFmtId="0" fontId="17" fillId="0" borderId="94" xfId="6" applyNumberFormat="1" applyFont="1" applyFill="1" applyBorder="1" applyProtection="1">
      <alignment vertical="center"/>
    </xf>
    <xf numFmtId="38" fontId="17" fillId="0" borderId="97" xfId="6" applyFont="1" applyFill="1" applyBorder="1" applyAlignment="1" applyProtection="1">
      <alignment horizontal="center" vertical="center"/>
    </xf>
    <xf numFmtId="0" fontId="17" fillId="0" borderId="97" xfId="5" applyBorder="1" applyAlignment="1">
      <alignment vertical="center" shrinkToFit="1"/>
    </xf>
    <xf numFmtId="0" fontId="17" fillId="0" borderId="54" xfId="5" applyBorder="1">
      <alignment vertical="center"/>
    </xf>
    <xf numFmtId="0" fontId="17" fillId="0" borderId="0" xfId="5" applyProtection="1">
      <alignment vertical="center"/>
      <protection locked="0"/>
    </xf>
    <xf numFmtId="0" fontId="22" fillId="0" borderId="0" xfId="5" applyFont="1" applyAlignment="1">
      <alignment horizontal="center" vertical="center"/>
    </xf>
    <xf numFmtId="0" fontId="22" fillId="0" borderId="3" xfId="6" applyNumberFormat="1" applyFont="1" applyFill="1" applyBorder="1" applyAlignment="1" applyProtection="1">
      <alignment vertical="center" shrinkToFit="1"/>
    </xf>
    <xf numFmtId="38" fontId="17" fillId="0" borderId="43" xfId="6" applyFont="1" applyFill="1" applyBorder="1" applyAlignment="1" applyProtection="1">
      <alignment horizontal="center" vertical="center"/>
    </xf>
    <xf numFmtId="0" fontId="17" fillId="0" borderId="25" xfId="5" applyBorder="1">
      <alignment vertical="center"/>
    </xf>
    <xf numFmtId="0" fontId="17" fillId="0" borderId="51" xfId="5" applyBorder="1">
      <alignment vertical="center"/>
    </xf>
    <xf numFmtId="183" fontId="17" fillId="3" borderId="58" xfId="6" applyNumberFormat="1" applyFont="1" applyFill="1" applyBorder="1" applyAlignment="1" applyProtection="1">
      <alignment vertical="center"/>
      <protection locked="0"/>
    </xf>
    <xf numFmtId="184" fontId="17" fillId="0" borderId="50" xfId="6" applyNumberFormat="1" applyFont="1" applyFill="1" applyBorder="1" applyAlignment="1" applyProtection="1">
      <alignment vertical="center"/>
      <protection locked="0"/>
    </xf>
    <xf numFmtId="0" fontId="17" fillId="0" borderId="31" xfId="6" applyNumberFormat="1" applyFont="1" applyFill="1" applyBorder="1" applyProtection="1">
      <alignment vertical="center"/>
    </xf>
    <xf numFmtId="0" fontId="17" fillId="0" borderId="100" xfId="5" applyBorder="1">
      <alignment vertical="center"/>
    </xf>
    <xf numFmtId="0" fontId="17" fillId="0" borderId="45" xfId="5" applyBorder="1">
      <alignment vertical="center"/>
    </xf>
    <xf numFmtId="183" fontId="17" fillId="3" borderId="44" xfId="6" applyNumberFormat="1" applyFont="1" applyFill="1" applyBorder="1" applyAlignment="1" applyProtection="1">
      <alignment vertical="center"/>
      <protection locked="0"/>
    </xf>
    <xf numFmtId="184" fontId="17" fillId="0" borderId="43" xfId="6" applyNumberFormat="1" applyFont="1" applyFill="1" applyBorder="1" applyAlignment="1" applyProtection="1">
      <alignment vertical="center"/>
      <protection locked="0"/>
    </xf>
    <xf numFmtId="38" fontId="17" fillId="0" borderId="53" xfId="6" applyFont="1" applyFill="1" applyBorder="1" applyAlignment="1" applyProtection="1">
      <alignment horizontal="center" vertical="center"/>
    </xf>
    <xf numFmtId="0" fontId="20" fillId="0" borderId="102" xfId="5" applyFont="1" applyBorder="1" applyAlignment="1">
      <alignment vertical="center" wrapText="1"/>
    </xf>
    <xf numFmtId="0" fontId="17" fillId="0" borderId="95" xfId="5" applyBorder="1">
      <alignment vertical="center"/>
    </xf>
    <xf numFmtId="185" fontId="17" fillId="3" borderId="103" xfId="6" applyNumberFormat="1" applyFont="1" applyFill="1" applyBorder="1" applyAlignment="1" applyProtection="1">
      <alignment vertical="center"/>
      <protection locked="0"/>
    </xf>
    <xf numFmtId="186" fontId="17" fillId="0" borderId="97" xfId="6" applyNumberFormat="1" applyFont="1" applyFill="1" applyBorder="1" applyAlignment="1" applyProtection="1">
      <alignment vertical="center"/>
      <protection locked="0"/>
    </xf>
    <xf numFmtId="0" fontId="17" fillId="0" borderId="43" xfId="5" applyBorder="1" applyAlignment="1">
      <alignment vertical="center" shrinkToFit="1"/>
    </xf>
    <xf numFmtId="0" fontId="17" fillId="0" borderId="43" xfId="5" applyBorder="1">
      <alignment vertical="center"/>
    </xf>
    <xf numFmtId="0" fontId="17" fillId="0" borderId="3" xfId="6" applyNumberFormat="1" applyFont="1" applyFill="1" applyBorder="1" applyProtection="1">
      <alignment vertical="center"/>
      <protection hidden="1"/>
    </xf>
    <xf numFmtId="185" fontId="17" fillId="3" borderId="44" xfId="6" applyNumberFormat="1" applyFont="1" applyFill="1" applyBorder="1" applyAlignment="1" applyProtection="1">
      <alignment vertical="center"/>
      <protection locked="0"/>
    </xf>
    <xf numFmtId="0" fontId="17" fillId="0" borderId="30" xfId="6" applyNumberFormat="1" applyFont="1" applyFill="1" applyBorder="1" applyProtection="1">
      <alignment vertical="center"/>
      <protection hidden="1"/>
    </xf>
    <xf numFmtId="38" fontId="17" fillId="0" borderId="105" xfId="6" applyFont="1" applyFill="1" applyBorder="1" applyAlignment="1" applyProtection="1">
      <alignment horizontal="center" vertical="center"/>
    </xf>
    <xf numFmtId="186" fontId="17" fillId="0" borderId="43" xfId="6" applyNumberFormat="1" applyFont="1" applyFill="1" applyBorder="1" applyAlignment="1" applyProtection="1">
      <alignment vertical="center"/>
      <protection locked="0"/>
    </xf>
    <xf numFmtId="0" fontId="17" fillId="0" borderId="106" xfId="5" applyBorder="1">
      <alignment vertical="center"/>
    </xf>
    <xf numFmtId="0" fontId="17" fillId="0" borderId="88" xfId="5" applyBorder="1">
      <alignment vertical="center"/>
    </xf>
    <xf numFmtId="185" fontId="17" fillId="3" borderId="107" xfId="6" applyNumberFormat="1" applyFont="1" applyFill="1" applyBorder="1" applyAlignment="1" applyProtection="1">
      <alignment vertical="center"/>
      <protection locked="0"/>
    </xf>
    <xf numFmtId="186" fontId="17" fillId="0" borderId="61" xfId="6" applyNumberFormat="1" applyFont="1" applyFill="1" applyBorder="1" applyAlignment="1" applyProtection="1">
      <alignment vertical="center"/>
      <protection locked="0"/>
    </xf>
    <xf numFmtId="0" fontId="17" fillId="0" borderId="87" xfId="6" applyNumberFormat="1" applyFont="1" applyFill="1" applyBorder="1" applyProtection="1">
      <alignment vertical="center"/>
      <protection hidden="1"/>
    </xf>
    <xf numFmtId="0" fontId="17" fillId="0" borderId="108" xfId="5" applyBorder="1">
      <alignment vertical="center"/>
    </xf>
    <xf numFmtId="0" fontId="17" fillId="0" borderId="109" xfId="5" applyBorder="1">
      <alignment vertical="center"/>
    </xf>
    <xf numFmtId="185" fontId="17" fillId="3" borderId="110" xfId="6" applyNumberFormat="1" applyFont="1" applyFill="1" applyBorder="1" applyAlignment="1" applyProtection="1">
      <alignment vertical="center"/>
      <protection locked="0"/>
    </xf>
    <xf numFmtId="186" fontId="17" fillId="0" borderId="111" xfId="6" applyNumberFormat="1" applyFont="1" applyFill="1" applyBorder="1" applyAlignment="1" applyProtection="1">
      <alignment vertical="center"/>
      <protection locked="0"/>
    </xf>
    <xf numFmtId="0" fontId="17" fillId="0" borderId="111" xfId="5" applyBorder="1" applyAlignment="1">
      <alignment vertical="center" shrinkToFit="1"/>
    </xf>
    <xf numFmtId="0" fontId="17" fillId="0" borderId="113" xfId="6" applyNumberFormat="1" applyFont="1" applyFill="1" applyBorder="1" applyProtection="1">
      <alignment vertical="center"/>
      <protection hidden="1"/>
    </xf>
    <xf numFmtId="38" fontId="17" fillId="0" borderId="111" xfId="6" applyFont="1" applyFill="1" applyBorder="1" applyAlignment="1" applyProtection="1">
      <alignment horizontal="center" vertical="center"/>
    </xf>
    <xf numFmtId="0" fontId="17" fillId="0" borderId="102" xfId="5" applyBorder="1">
      <alignment vertical="center"/>
    </xf>
    <xf numFmtId="0" fontId="17" fillId="0" borderId="94" xfId="6" applyNumberFormat="1" applyFont="1" applyFill="1" applyBorder="1" applyProtection="1">
      <alignment vertical="center"/>
      <protection hidden="1"/>
    </xf>
    <xf numFmtId="0" fontId="17" fillId="0" borderId="115" xfId="5" applyBorder="1">
      <alignment vertical="center"/>
    </xf>
    <xf numFmtId="0" fontId="17" fillId="0" borderId="101" xfId="5" applyBorder="1">
      <alignment vertical="center"/>
    </xf>
    <xf numFmtId="185" fontId="17" fillId="3" borderId="116" xfId="6" applyNumberFormat="1" applyFont="1" applyFill="1" applyBorder="1" applyAlignment="1" applyProtection="1">
      <alignment vertical="center"/>
      <protection locked="0"/>
    </xf>
    <xf numFmtId="0" fontId="17" fillId="0" borderId="117" xfId="5" applyBorder="1">
      <alignment vertical="center"/>
    </xf>
    <xf numFmtId="186" fontId="17" fillId="0" borderId="118" xfId="6" applyNumberFormat="1" applyFont="1" applyFill="1" applyBorder="1" applyAlignment="1" applyProtection="1">
      <alignment vertical="center"/>
      <protection locked="0"/>
    </xf>
    <xf numFmtId="0" fontId="17" fillId="0" borderId="31" xfId="6" applyNumberFormat="1" applyFont="1" applyFill="1" applyBorder="1" applyProtection="1">
      <alignment vertical="center"/>
      <protection hidden="1"/>
    </xf>
    <xf numFmtId="0" fontId="26" fillId="0" borderId="122" xfId="5" applyFont="1" applyBorder="1" applyAlignment="1">
      <alignment horizontal="center" vertical="center" wrapText="1"/>
    </xf>
    <xf numFmtId="0" fontId="26" fillId="0" borderId="124" xfId="5" applyFont="1" applyBorder="1" applyAlignment="1">
      <alignment horizontal="center" vertical="center" wrapText="1"/>
    </xf>
    <xf numFmtId="0" fontId="17" fillId="0" borderId="104" xfId="5" applyBorder="1" applyAlignment="1">
      <alignment horizontal="center" vertical="center" wrapText="1"/>
    </xf>
    <xf numFmtId="0" fontId="17" fillId="0" borderId="52" xfId="5" applyBorder="1" applyAlignment="1">
      <alignment horizontal="center" vertical="center" wrapText="1"/>
    </xf>
    <xf numFmtId="0" fontId="22" fillId="0" borderId="23" xfId="5" applyFont="1" applyBorder="1" applyAlignment="1">
      <alignment horizontal="center" vertical="center" textRotation="255" shrinkToFit="1"/>
    </xf>
    <xf numFmtId="0" fontId="11" fillId="0" borderId="0" xfId="3" applyFont="1" applyAlignment="1"/>
    <xf numFmtId="0" fontId="11" fillId="0" borderId="0" xfId="3" quotePrefix="1" applyFont="1" applyAlignment="1">
      <alignment horizontal="right" vertical="center"/>
    </xf>
    <xf numFmtId="40" fontId="17" fillId="2" borderId="5" xfId="6" applyNumberFormat="1" applyFont="1" applyFill="1" applyBorder="1" applyAlignment="1" applyProtection="1">
      <alignment vertical="center" shrinkToFit="1"/>
      <protection hidden="1"/>
    </xf>
    <xf numFmtId="40" fontId="17" fillId="2" borderId="1" xfId="6" applyNumberFormat="1" applyFont="1" applyFill="1" applyBorder="1" applyAlignment="1" applyProtection="1">
      <alignment vertical="center" shrinkToFit="1"/>
      <protection hidden="1"/>
    </xf>
    <xf numFmtId="40" fontId="17" fillId="2" borderId="96" xfId="6" applyNumberFormat="1" applyFont="1" applyFill="1" applyBorder="1" applyAlignment="1" applyProtection="1">
      <alignment vertical="center" shrinkToFit="1"/>
      <protection hidden="1"/>
    </xf>
    <xf numFmtId="40" fontId="17" fillId="2" borderId="89" xfId="6" applyNumberFormat="1" applyFont="1" applyFill="1" applyBorder="1" applyAlignment="1" applyProtection="1">
      <alignment vertical="center" shrinkToFit="1"/>
      <protection hidden="1"/>
    </xf>
    <xf numFmtId="40" fontId="17" fillId="2" borderId="114" xfId="6" applyNumberFormat="1" applyFont="1" applyFill="1" applyBorder="1" applyAlignment="1" applyProtection="1">
      <alignment vertical="center" shrinkToFit="1"/>
      <protection hidden="1"/>
    </xf>
    <xf numFmtId="40" fontId="17" fillId="2" borderId="29" xfId="6" applyNumberFormat="1" applyFont="1" applyFill="1" applyBorder="1" applyAlignment="1" applyProtection="1">
      <alignment vertical="center" shrinkToFit="1"/>
      <protection hidden="1"/>
    </xf>
    <xf numFmtId="40" fontId="17" fillId="2" borderId="5" xfId="6" applyNumberFormat="1" applyFont="1" applyFill="1" applyBorder="1" applyAlignment="1" applyProtection="1">
      <alignment vertical="center" shrinkToFit="1"/>
    </xf>
    <xf numFmtId="40" fontId="17" fillId="2" borderId="1" xfId="6" applyNumberFormat="1" applyFont="1" applyFill="1" applyBorder="1" applyAlignment="1" applyProtection="1">
      <alignment vertical="center" shrinkToFit="1"/>
    </xf>
    <xf numFmtId="40" fontId="22" fillId="2" borderId="1" xfId="6" applyNumberFormat="1" applyFont="1" applyFill="1" applyBorder="1" applyAlignment="1" applyProtection="1">
      <alignment vertical="center" shrinkToFit="1"/>
    </xf>
    <xf numFmtId="40" fontId="17" fillId="2" borderId="96" xfId="6" applyNumberFormat="1" applyFont="1" applyFill="1" applyBorder="1" applyAlignment="1" applyProtection="1">
      <alignment vertical="center" shrinkToFit="1"/>
    </xf>
    <xf numFmtId="40" fontId="17" fillId="2" borderId="89" xfId="6" applyNumberFormat="1" applyFont="1" applyFill="1" applyBorder="1" applyAlignment="1" applyProtection="1">
      <alignment vertical="center" shrinkToFit="1"/>
    </xf>
    <xf numFmtId="40" fontId="17" fillId="2" borderId="78" xfId="6" applyNumberFormat="1" applyFont="1" applyFill="1" applyBorder="1" applyAlignment="1" applyProtection="1">
      <alignment vertical="center" shrinkToFit="1"/>
      <protection hidden="1"/>
    </xf>
    <xf numFmtId="40" fontId="23" fillId="2" borderId="73" xfId="6" applyNumberFormat="1" applyFont="1" applyFill="1" applyBorder="1" applyAlignment="1" applyProtection="1">
      <alignment vertical="center" shrinkToFit="1"/>
      <protection hidden="1"/>
    </xf>
    <xf numFmtId="40" fontId="17" fillId="2" borderId="101" xfId="6" applyNumberFormat="1" applyFont="1" applyFill="1" applyBorder="1" applyAlignment="1" applyProtection="1">
      <alignment vertical="center" shrinkToFit="1"/>
      <protection hidden="1"/>
    </xf>
    <xf numFmtId="40" fontId="17" fillId="2" borderId="45" xfId="6" applyNumberFormat="1" applyFont="1" applyFill="1" applyBorder="1" applyAlignment="1" applyProtection="1">
      <alignment vertical="center" shrinkToFit="1"/>
      <protection hidden="1"/>
    </xf>
    <xf numFmtId="40" fontId="17" fillId="2" borderId="95" xfId="6" applyNumberFormat="1" applyFont="1" applyFill="1" applyBorder="1" applyAlignment="1" applyProtection="1">
      <alignment vertical="center" shrinkToFit="1"/>
      <protection hidden="1"/>
    </xf>
    <xf numFmtId="40" fontId="17" fillId="2" borderId="88" xfId="6" applyNumberFormat="1" applyFont="1" applyFill="1" applyBorder="1" applyAlignment="1" applyProtection="1">
      <alignment vertical="center" shrinkToFit="1"/>
      <protection hidden="1"/>
    </xf>
    <xf numFmtId="40" fontId="17" fillId="2" borderId="109" xfId="6" applyNumberFormat="1" applyFont="1" applyFill="1" applyBorder="1" applyAlignment="1" applyProtection="1">
      <alignment vertical="center" shrinkToFit="1"/>
      <protection hidden="1"/>
    </xf>
    <xf numFmtId="40" fontId="17" fillId="2" borderId="104" xfId="6" applyNumberFormat="1" applyFont="1" applyFill="1" applyBorder="1" applyAlignment="1" applyProtection="1">
      <alignment vertical="center" shrinkToFit="1"/>
      <protection hidden="1"/>
    </xf>
    <xf numFmtId="40" fontId="17" fillId="2" borderId="101" xfId="6" applyNumberFormat="1" applyFont="1" applyFill="1" applyBorder="1" applyAlignment="1" applyProtection="1">
      <alignment vertical="center" shrinkToFit="1"/>
    </xf>
    <xf numFmtId="40" fontId="17" fillId="2" borderId="45" xfId="6" applyNumberFormat="1" applyFont="1" applyFill="1" applyBorder="1" applyAlignment="1" applyProtection="1">
      <alignment vertical="center" shrinkToFit="1"/>
    </xf>
    <xf numFmtId="40" fontId="22" fillId="2" borderId="45" xfId="6" applyNumberFormat="1" applyFont="1" applyFill="1" applyBorder="1" applyAlignment="1" applyProtection="1">
      <alignment vertical="center" shrinkToFit="1"/>
    </xf>
    <xf numFmtId="40" fontId="17" fillId="2" borderId="95" xfId="6" applyNumberFormat="1" applyFont="1" applyFill="1" applyBorder="1" applyAlignment="1" applyProtection="1">
      <alignment vertical="center" shrinkToFit="1"/>
    </xf>
    <xf numFmtId="40" fontId="17" fillId="2" borderId="88" xfId="6" applyNumberFormat="1" applyFont="1" applyFill="1" applyBorder="1" applyAlignment="1" applyProtection="1">
      <alignment vertical="center" shrinkToFit="1"/>
    </xf>
    <xf numFmtId="40" fontId="17" fillId="2" borderId="77" xfId="6" applyNumberFormat="1" applyFont="1" applyFill="1" applyBorder="1" applyAlignment="1" applyProtection="1">
      <alignment vertical="center" shrinkToFit="1"/>
      <protection hidden="1"/>
    </xf>
    <xf numFmtId="40" fontId="23" fillId="2" borderId="70" xfId="6" applyNumberFormat="1" applyFont="1" applyFill="1" applyBorder="1" applyAlignment="1" applyProtection="1">
      <alignment vertical="center" shrinkToFit="1"/>
      <protection hidden="1"/>
    </xf>
    <xf numFmtId="40" fontId="24" fillId="2" borderId="51" xfId="6" applyNumberFormat="1" applyFont="1" applyFill="1" applyBorder="1" applyAlignment="1" applyProtection="1">
      <alignment vertical="center" shrinkToFit="1"/>
      <protection hidden="1"/>
    </xf>
    <xf numFmtId="40" fontId="24" fillId="2" borderId="49" xfId="6" applyNumberFormat="1" applyFont="1" applyFill="1" applyBorder="1" applyAlignment="1" applyProtection="1">
      <alignment vertical="center" shrinkToFit="1"/>
      <protection hidden="1"/>
    </xf>
    <xf numFmtId="40" fontId="24" fillId="2" borderId="42" xfId="6" applyNumberFormat="1" applyFont="1" applyFill="1" applyBorder="1" applyAlignment="1" applyProtection="1">
      <alignment vertical="center" shrinkToFit="1"/>
      <protection hidden="1"/>
    </xf>
    <xf numFmtId="40" fontId="24" fillId="2" borderId="50" xfId="6" applyNumberFormat="1" applyFont="1" applyFill="1" applyBorder="1" applyAlignment="1" applyProtection="1">
      <alignment vertical="center" shrinkToFit="1"/>
      <protection hidden="1"/>
    </xf>
    <xf numFmtId="40" fontId="17" fillId="2" borderId="50" xfId="6" applyNumberFormat="1" applyFont="1" applyFill="1" applyBorder="1" applyAlignment="1" applyProtection="1">
      <alignment vertical="center" shrinkToFit="1"/>
      <protection hidden="1"/>
    </xf>
    <xf numFmtId="0" fontId="11" fillId="5" borderId="0" xfId="3" applyFont="1" applyFill="1">
      <alignment vertical="center"/>
    </xf>
    <xf numFmtId="40" fontId="17" fillId="2" borderId="64" xfId="6" applyNumberFormat="1" applyFont="1" applyFill="1" applyBorder="1" applyAlignment="1" applyProtection="1">
      <alignment vertical="center" shrinkToFit="1"/>
      <protection locked="0"/>
    </xf>
    <xf numFmtId="40" fontId="17" fillId="2" borderId="111" xfId="6" applyNumberFormat="1" applyFont="1" applyFill="1" applyBorder="1" applyAlignment="1" applyProtection="1">
      <alignment vertical="center" shrinkToFit="1"/>
      <protection locked="0"/>
    </xf>
    <xf numFmtId="40" fontId="17" fillId="0" borderId="89" xfId="6" applyNumberFormat="1" applyFont="1" applyFill="1" applyBorder="1" applyAlignment="1" applyProtection="1">
      <alignment vertical="center" shrinkToFit="1"/>
    </xf>
    <xf numFmtId="40" fontId="17" fillId="0" borderId="96" xfId="6" applyNumberFormat="1" applyFont="1" applyFill="1" applyBorder="1" applyAlignment="1" applyProtection="1">
      <alignment vertical="center" shrinkToFit="1"/>
    </xf>
    <xf numFmtId="40" fontId="22" fillId="0" borderId="1" xfId="6" applyNumberFormat="1" applyFont="1" applyFill="1" applyBorder="1" applyAlignment="1" applyProtection="1">
      <alignment vertical="center" shrinkToFit="1"/>
    </xf>
    <xf numFmtId="40" fontId="17" fillId="0" borderId="5" xfId="6" applyNumberFormat="1" applyFont="1" applyFill="1" applyBorder="1" applyAlignment="1" applyProtection="1">
      <alignment vertical="center" shrinkToFit="1"/>
    </xf>
    <xf numFmtId="40" fontId="17" fillId="0" borderId="1" xfId="6" applyNumberFormat="1" applyFont="1" applyFill="1" applyBorder="1" applyAlignment="1" applyProtection="1">
      <alignment vertical="center" shrinkToFit="1"/>
      <protection hidden="1"/>
    </xf>
    <xf numFmtId="40" fontId="17" fillId="0" borderId="29" xfId="6" applyNumberFormat="1" applyFont="1" applyFill="1" applyBorder="1" applyAlignment="1" applyProtection="1">
      <alignment vertical="center" shrinkToFit="1"/>
      <protection hidden="1"/>
    </xf>
    <xf numFmtId="40" fontId="17" fillId="0" borderId="89" xfId="6" applyNumberFormat="1" applyFont="1" applyFill="1" applyBorder="1" applyAlignment="1" applyProtection="1">
      <alignment vertical="center" shrinkToFit="1"/>
      <protection hidden="1"/>
    </xf>
    <xf numFmtId="40" fontId="17" fillId="0" borderId="114" xfId="6" applyNumberFormat="1" applyFont="1" applyFill="1" applyBorder="1" applyAlignment="1" applyProtection="1">
      <alignment vertical="center" shrinkToFit="1"/>
      <protection hidden="1"/>
    </xf>
    <xf numFmtId="40" fontId="17" fillId="0" borderId="96" xfId="6" applyNumberFormat="1" applyFont="1" applyFill="1" applyBorder="1" applyAlignment="1" applyProtection="1">
      <alignment vertical="center" shrinkToFit="1"/>
      <protection hidden="1"/>
    </xf>
    <xf numFmtId="40" fontId="17" fillId="0" borderId="5" xfId="6" applyNumberFormat="1" applyFont="1" applyFill="1" applyBorder="1" applyAlignment="1" applyProtection="1">
      <alignment vertical="center" shrinkToFit="1"/>
      <protection hidden="1"/>
    </xf>
    <xf numFmtId="40" fontId="17" fillId="2" borderId="5" xfId="6" applyNumberFormat="1" applyFont="1" applyFill="1" applyBorder="1" applyAlignment="1" applyProtection="1">
      <alignment vertical="center" shrinkToFit="1"/>
      <protection locked="0"/>
    </xf>
    <xf numFmtId="40" fontId="17" fillId="2" borderId="97" xfId="6" applyNumberFormat="1" applyFont="1" applyFill="1" applyBorder="1" applyAlignment="1" applyProtection="1">
      <alignment vertical="center" shrinkToFit="1"/>
      <protection locked="0"/>
    </xf>
    <xf numFmtId="40" fontId="17" fillId="2" borderId="61" xfId="6" applyNumberFormat="1" applyFont="1" applyFill="1" applyBorder="1" applyAlignment="1" applyProtection="1">
      <alignment vertical="center" shrinkToFit="1"/>
      <protection locked="0"/>
    </xf>
    <xf numFmtId="176" fontId="11" fillId="0" borderId="0" xfId="2" applyNumberFormat="1" applyFont="1" applyAlignment="1" applyProtection="1">
      <alignment vertical="center"/>
    </xf>
    <xf numFmtId="0" fontId="13" fillId="0" borderId="0" xfId="3" applyFont="1" applyAlignment="1">
      <alignment vertical="center" wrapText="1"/>
    </xf>
    <xf numFmtId="176" fontId="11" fillId="0" borderId="0" xfId="2" applyNumberFormat="1" applyFont="1" applyProtection="1">
      <alignment vertical="center"/>
    </xf>
    <xf numFmtId="0" fontId="11" fillId="0" borderId="0" xfId="3" applyFont="1" applyAlignment="1">
      <alignment horizontal="center" vertical="center"/>
    </xf>
    <xf numFmtId="0" fontId="11" fillId="0" borderId="1" xfId="3" applyFont="1" applyBorder="1" applyAlignment="1">
      <alignment vertical="top"/>
    </xf>
    <xf numFmtId="0" fontId="11" fillId="0" borderId="11" xfId="3" applyFont="1" applyBorder="1" applyAlignment="1">
      <alignment horizontal="right" vertical="center"/>
    </xf>
    <xf numFmtId="0" fontId="11" fillId="0" borderId="17" xfId="3" applyFont="1" applyBorder="1" applyAlignment="1">
      <alignment horizontal="left" vertical="center"/>
    </xf>
    <xf numFmtId="0" fontId="11" fillId="0" borderId="24" xfId="3" applyFont="1" applyBorder="1" applyAlignment="1">
      <alignment horizontal="left" vertical="center"/>
    </xf>
    <xf numFmtId="0" fontId="11" fillId="0" borderId="24" xfId="3" applyFont="1" applyBorder="1">
      <alignment vertical="center"/>
    </xf>
    <xf numFmtId="176" fontId="11" fillId="0" borderId="24" xfId="2" applyNumberFormat="1" applyFont="1" applyBorder="1" applyAlignment="1" applyProtection="1">
      <alignment vertical="center"/>
    </xf>
    <xf numFmtId="0" fontId="11" fillId="0" borderId="24" xfId="3" applyFont="1" applyBorder="1" applyAlignment="1">
      <alignment horizontal="distributed" vertical="center"/>
    </xf>
    <xf numFmtId="0" fontId="11" fillId="0" borderId="25" xfId="3" applyFont="1" applyBorder="1" applyAlignment="1">
      <alignment horizontal="distributed" vertical="center"/>
    </xf>
    <xf numFmtId="0" fontId="11" fillId="0" borderId="7" xfId="3" applyFont="1" applyBorder="1">
      <alignment vertical="center"/>
    </xf>
    <xf numFmtId="0" fontId="11" fillId="0" borderId="9" xfId="3" applyFont="1" applyBorder="1">
      <alignment vertical="center"/>
    </xf>
    <xf numFmtId="0" fontId="11" fillId="0" borderId="10" xfId="3" applyFont="1" applyBorder="1">
      <alignment vertical="center"/>
    </xf>
    <xf numFmtId="0" fontId="11" fillId="0" borderId="3" xfId="3" applyFont="1" applyBorder="1">
      <alignment vertical="center"/>
    </xf>
    <xf numFmtId="0" fontId="13" fillId="0" borderId="2" xfId="3" applyFont="1" applyBorder="1" applyAlignment="1">
      <alignment horizontal="left" vertical="center" indent="1"/>
    </xf>
    <xf numFmtId="0" fontId="11" fillId="0" borderId="2" xfId="3" applyFont="1" applyBorder="1" applyAlignment="1">
      <alignment horizontal="left" vertical="center" indent="1"/>
    </xf>
    <xf numFmtId="0" fontId="11" fillId="0" borderId="11" xfId="3" applyFont="1" applyBorder="1" applyAlignment="1">
      <alignment horizontal="left" vertical="center" indent="1"/>
    </xf>
    <xf numFmtId="0" fontId="11" fillId="0" borderId="3" xfId="3" applyFont="1" applyBorder="1" applyAlignment="1">
      <alignment vertical="distributed"/>
    </xf>
    <xf numFmtId="0" fontId="11" fillId="0" borderId="2" xfId="3" applyFont="1" applyBorder="1" applyAlignment="1">
      <alignment vertical="distributed"/>
    </xf>
    <xf numFmtId="0" fontId="11" fillId="0" borderId="11" xfId="3" applyFont="1" applyBorder="1" applyAlignment="1">
      <alignment vertical="distributed"/>
    </xf>
    <xf numFmtId="0" fontId="11" fillId="0" borderId="12" xfId="3" applyFont="1" applyBorder="1">
      <alignment vertical="center"/>
    </xf>
    <xf numFmtId="0" fontId="11" fillId="0" borderId="18" xfId="3" applyFont="1" applyBorder="1" applyAlignment="1">
      <alignment vertical="distributed"/>
    </xf>
    <xf numFmtId="0" fontId="13" fillId="0" borderId="13" xfId="3" applyFont="1" applyBorder="1" applyAlignment="1">
      <alignment horizontal="left" vertical="center" indent="1"/>
    </xf>
    <xf numFmtId="0" fontId="11" fillId="0" borderId="13" xfId="3" applyFont="1" applyBorder="1" applyAlignment="1">
      <alignment horizontal="left" vertical="center" indent="1"/>
    </xf>
    <xf numFmtId="0" fontId="11" fillId="0" borderId="20" xfId="3" applyFont="1" applyBorder="1" applyAlignment="1">
      <alignment horizontal="left" vertical="center" indent="1"/>
    </xf>
    <xf numFmtId="0" fontId="11" fillId="0" borderId="0" xfId="3" applyFont="1" applyAlignment="1">
      <alignment horizontal="distributed" vertical="distributed"/>
    </xf>
    <xf numFmtId="0" fontId="11" fillId="0" borderId="0" xfId="3" applyFont="1" applyAlignment="1">
      <alignment vertical="distributed"/>
    </xf>
    <xf numFmtId="0" fontId="11" fillId="0" borderId="1" xfId="3" applyFont="1" applyBorder="1">
      <alignment vertical="center"/>
    </xf>
    <xf numFmtId="0" fontId="11" fillId="0" borderId="2" xfId="3" applyFont="1" applyBorder="1">
      <alignment vertical="center"/>
    </xf>
    <xf numFmtId="0" fontId="11" fillId="0" borderId="2" xfId="3" applyFont="1" applyBorder="1" applyAlignment="1">
      <alignment vertical="top"/>
    </xf>
    <xf numFmtId="0" fontId="11" fillId="0" borderId="2" xfId="3" applyFont="1" applyBorder="1" applyAlignment="1">
      <alignment horizontal="center" vertical="center"/>
    </xf>
    <xf numFmtId="0" fontId="11" fillId="0" borderId="2" xfId="3" applyFont="1" applyBorder="1" applyAlignment="1"/>
    <xf numFmtId="0" fontId="11" fillId="0" borderId="11" xfId="3" applyFont="1" applyBorder="1" applyAlignment="1"/>
    <xf numFmtId="0" fontId="11" fillId="0" borderId="19" xfId="3" applyFont="1" applyBorder="1">
      <alignment vertical="center"/>
    </xf>
    <xf numFmtId="0" fontId="11" fillId="0" borderId="13" xfId="3" applyFont="1" applyBorder="1">
      <alignment vertical="center"/>
    </xf>
    <xf numFmtId="0" fontId="11" fillId="0" borderId="13" xfId="3" applyFont="1" applyBorder="1" applyAlignment="1">
      <alignment vertical="top"/>
    </xf>
    <xf numFmtId="0" fontId="11" fillId="0" borderId="20" xfId="3" applyFont="1" applyBorder="1">
      <alignment vertical="center"/>
    </xf>
    <xf numFmtId="178" fontId="11" fillId="0" borderId="0" xfId="3" applyNumberFormat="1" applyFont="1">
      <alignment vertical="center"/>
    </xf>
    <xf numFmtId="0" fontId="11" fillId="0" borderId="32" xfId="3" applyFont="1" applyBorder="1">
      <alignment vertical="center"/>
    </xf>
    <xf numFmtId="0" fontId="11" fillId="0" borderId="33" xfId="3" applyFont="1" applyBorder="1" applyAlignment="1">
      <alignment vertical="distributed"/>
    </xf>
    <xf numFmtId="0" fontId="11" fillId="0" borderId="36" xfId="3" applyFont="1" applyBorder="1">
      <alignment vertical="center"/>
    </xf>
    <xf numFmtId="0" fontId="11" fillId="0" borderId="37" xfId="3" applyFont="1" applyBorder="1" applyAlignment="1">
      <alignment vertical="distributed"/>
    </xf>
    <xf numFmtId="0" fontId="11" fillId="0" borderId="23" xfId="3" applyFont="1" applyBorder="1">
      <alignment vertical="center"/>
    </xf>
    <xf numFmtId="0" fontId="11" fillId="0" borderId="24" xfId="3" applyFont="1" applyBorder="1" applyAlignment="1">
      <alignment vertical="distributed"/>
    </xf>
    <xf numFmtId="40" fontId="17" fillId="0" borderId="99" xfId="6" applyNumberFormat="1" applyFont="1" applyFill="1" applyBorder="1" applyAlignment="1" applyProtection="1">
      <alignment vertical="center" shrinkToFit="1"/>
    </xf>
    <xf numFmtId="38" fontId="11" fillId="0" borderId="0" xfId="2" applyFont="1" applyAlignment="1" applyProtection="1">
      <alignment horizontal="center" vertical="center"/>
    </xf>
    <xf numFmtId="0" fontId="11" fillId="2" borderId="2" xfId="3" applyFont="1" applyFill="1" applyBorder="1" applyProtection="1">
      <alignment vertical="center"/>
      <protection locked="0"/>
    </xf>
    <xf numFmtId="176" fontId="11" fillId="0" borderId="0" xfId="2" applyNumberFormat="1" applyFont="1" applyBorder="1" applyAlignment="1" applyProtection="1">
      <alignment vertical="center"/>
    </xf>
    <xf numFmtId="176" fontId="11" fillId="0" borderId="0" xfId="2" applyNumberFormat="1" applyFont="1" applyFill="1" applyBorder="1" applyAlignment="1" applyProtection="1">
      <alignment vertical="center"/>
    </xf>
    <xf numFmtId="0" fontId="11" fillId="0" borderId="8" xfId="3" applyFont="1" applyBorder="1" applyAlignment="1">
      <alignment horizontal="center" vertical="center"/>
    </xf>
    <xf numFmtId="0" fontId="11" fillId="2" borderId="2" xfId="3" applyFont="1" applyFill="1" applyBorder="1">
      <alignment vertical="center"/>
    </xf>
    <xf numFmtId="0" fontId="11" fillId="2" borderId="11" xfId="3" applyFont="1" applyFill="1" applyBorder="1">
      <alignment vertical="center"/>
    </xf>
    <xf numFmtId="0" fontId="11" fillId="2" borderId="1" xfId="3" applyFont="1" applyFill="1" applyBorder="1" applyAlignment="1">
      <alignment vertical="distributed"/>
    </xf>
    <xf numFmtId="38" fontId="11" fillId="2" borderId="2" xfId="2" applyFont="1" applyFill="1" applyBorder="1" applyAlignment="1" applyProtection="1">
      <alignment vertical="distributed"/>
    </xf>
    <xf numFmtId="38" fontId="10" fillId="2" borderId="2" xfId="2" applyFont="1" applyFill="1" applyBorder="1" applyAlignment="1" applyProtection="1">
      <alignment vertical="center"/>
    </xf>
    <xf numFmtId="38" fontId="11" fillId="2" borderId="2" xfId="2" applyFont="1" applyFill="1" applyBorder="1" applyAlignment="1" applyProtection="1">
      <alignment vertical="center"/>
    </xf>
    <xf numFmtId="0" fontId="11" fillId="0" borderId="47" xfId="3" applyFont="1" applyBorder="1">
      <alignment vertical="center"/>
    </xf>
    <xf numFmtId="0" fontId="11" fillId="0" borderId="31" xfId="3" applyFont="1" applyBorder="1">
      <alignment vertical="center"/>
    </xf>
    <xf numFmtId="0" fontId="11" fillId="0" borderId="17" xfId="3" applyFont="1" applyBorder="1" applyAlignment="1">
      <alignment horizontal="distributed" vertical="center"/>
    </xf>
    <xf numFmtId="0" fontId="11" fillId="0" borderId="22" xfId="3" applyFont="1" applyBorder="1">
      <alignment vertical="center"/>
    </xf>
    <xf numFmtId="0" fontId="11" fillId="0" borderId="17" xfId="3" applyFont="1" applyBorder="1">
      <alignment vertical="center"/>
    </xf>
    <xf numFmtId="0" fontId="11" fillId="0" borderId="14" xfId="3" applyFont="1" applyBorder="1">
      <alignment vertical="center"/>
    </xf>
    <xf numFmtId="0" fontId="11" fillId="0" borderId="8" xfId="3" applyFont="1" applyBorder="1">
      <alignment vertical="center"/>
    </xf>
    <xf numFmtId="0" fontId="11" fillId="0" borderId="8" xfId="3" applyFont="1" applyBorder="1" applyAlignment="1">
      <alignment vertical="top"/>
    </xf>
    <xf numFmtId="0" fontId="11" fillId="0" borderId="8" xfId="3" applyFont="1" applyBorder="1" applyAlignment="1"/>
    <xf numFmtId="0" fontId="11" fillId="0" borderId="15" xfId="3" applyFont="1" applyBorder="1" applyAlignment="1"/>
    <xf numFmtId="0" fontId="11" fillId="0" borderId="6" xfId="4" applyFont="1" applyBorder="1">
      <alignment vertical="center"/>
    </xf>
    <xf numFmtId="0" fontId="11" fillId="0" borderId="0" xfId="4" applyFont="1" applyAlignment="1">
      <alignment horizontal="center" vertical="center"/>
    </xf>
    <xf numFmtId="0" fontId="11" fillId="0" borderId="0" xfId="4" applyFont="1" applyAlignment="1">
      <alignment vertical="distributed" wrapText="1"/>
    </xf>
    <xf numFmtId="187" fontId="11" fillId="0" borderId="0" xfId="3" applyNumberFormat="1" applyFont="1">
      <alignment vertical="center"/>
    </xf>
    <xf numFmtId="0" fontId="11" fillId="0" borderId="0" xfId="4" applyFont="1" applyAlignment="1">
      <alignment vertical="top"/>
    </xf>
    <xf numFmtId="0" fontId="11" fillId="0" borderId="0" xfId="3" applyFont="1" applyAlignment="1">
      <alignment horizontal="left" vertical="top"/>
    </xf>
    <xf numFmtId="0" fontId="11" fillId="0" borderId="15" xfId="3" applyFont="1" applyBorder="1" applyAlignment="1">
      <alignment vertical="distributed"/>
    </xf>
    <xf numFmtId="0" fontId="11" fillId="2" borderId="0" xfId="4" applyFont="1" applyFill="1">
      <alignment vertical="center"/>
    </xf>
    <xf numFmtId="0" fontId="11" fillId="0" borderId="39" xfId="3" applyFont="1" applyBorder="1" applyAlignment="1">
      <alignment vertical="distributed"/>
    </xf>
    <xf numFmtId="0" fontId="11" fillId="0" borderId="40" xfId="3" applyFont="1" applyBorder="1" applyAlignment="1">
      <alignment vertical="distributed"/>
    </xf>
    <xf numFmtId="0" fontId="11" fillId="0" borderId="29" xfId="3" applyFont="1" applyBorder="1">
      <alignment vertical="center"/>
    </xf>
    <xf numFmtId="0" fontId="11" fillId="0" borderId="4" xfId="3" applyFont="1" applyBorder="1">
      <alignment vertical="center"/>
    </xf>
    <xf numFmtId="0" fontId="11" fillId="0" borderId="11" xfId="3" applyFont="1" applyBorder="1">
      <alignment vertical="center"/>
    </xf>
    <xf numFmtId="0" fontId="33" fillId="0" borderId="0" xfId="0" applyFont="1">
      <alignment vertical="center"/>
    </xf>
    <xf numFmtId="0" fontId="9" fillId="0" borderId="0" xfId="0" applyFont="1">
      <alignment vertical="center"/>
    </xf>
    <xf numFmtId="0" fontId="32" fillId="0" borderId="0" xfId="0" applyFont="1" applyAlignment="1">
      <alignment horizontal="center" vertical="center"/>
    </xf>
    <xf numFmtId="0" fontId="11" fillId="0" borderId="0" xfId="3" applyFont="1" applyAlignment="1">
      <alignment horizontal="center" vertical="center" wrapText="1"/>
    </xf>
    <xf numFmtId="0" fontId="11" fillId="0" borderId="0" xfId="3" quotePrefix="1" applyFont="1">
      <alignment vertical="center"/>
    </xf>
    <xf numFmtId="0" fontId="38" fillId="0" borderId="0" xfId="3" applyFont="1">
      <alignment vertical="center"/>
    </xf>
    <xf numFmtId="38" fontId="11" fillId="0" borderId="2" xfId="2" applyFont="1" applyBorder="1" applyAlignment="1">
      <alignment vertical="center"/>
    </xf>
    <xf numFmtId="0" fontId="11" fillId="0" borderId="15" xfId="3" applyFont="1" applyBorder="1">
      <alignment vertical="center"/>
    </xf>
    <xf numFmtId="0" fontId="11" fillId="0" borderId="13" xfId="3" applyFont="1" applyBorder="1" applyAlignment="1">
      <alignment vertical="center" wrapText="1"/>
    </xf>
    <xf numFmtId="0" fontId="11" fillId="0" borderId="133" xfId="3" applyFont="1" applyBorder="1" applyAlignment="1">
      <alignment horizontal="left" vertical="center"/>
    </xf>
    <xf numFmtId="0" fontId="11" fillId="0" borderId="6" xfId="3" applyFont="1" applyBorder="1" applyAlignment="1">
      <alignment horizontal="left" vertical="center"/>
    </xf>
    <xf numFmtId="0" fontId="11" fillId="0" borderId="47" xfId="3" applyFont="1" applyBorder="1" applyAlignment="1">
      <alignment horizontal="left" vertical="center"/>
    </xf>
    <xf numFmtId="0" fontId="11" fillId="0" borderId="17" xfId="3" applyFont="1" applyBorder="1" applyAlignment="1">
      <alignment horizontal="left" vertical="center" wrapText="1"/>
    </xf>
    <xf numFmtId="0" fontId="11" fillId="0" borderId="22" xfId="3" applyFont="1" applyBorder="1" applyAlignment="1">
      <alignment horizontal="left" vertical="center" wrapText="1"/>
    </xf>
    <xf numFmtId="0" fontId="11" fillId="0" borderId="15" xfId="3" applyFont="1" applyBorder="1" applyAlignment="1">
      <alignment horizontal="left" vertical="center" wrapText="1"/>
    </xf>
    <xf numFmtId="0" fontId="11" fillId="0" borderId="8" xfId="3" applyFont="1" applyBorder="1" applyAlignment="1">
      <alignment horizontal="left" vertical="center" wrapText="1"/>
    </xf>
    <xf numFmtId="0" fontId="11" fillId="0" borderId="22" xfId="3" applyFont="1" applyBorder="1" applyAlignment="1">
      <alignment vertical="center" wrapText="1"/>
    </xf>
    <xf numFmtId="0" fontId="11" fillId="0" borderId="12" xfId="3" applyFont="1" applyBorder="1" applyAlignment="1">
      <alignment vertical="center" wrapText="1"/>
    </xf>
    <xf numFmtId="0" fontId="11" fillId="0" borderId="0" xfId="3" applyFont="1" applyAlignment="1">
      <alignment vertical="center" shrinkToFit="1"/>
    </xf>
    <xf numFmtId="0" fontId="11" fillId="0" borderId="17" xfId="3" applyFont="1" applyBorder="1" applyAlignment="1">
      <alignment vertical="distributed"/>
    </xf>
    <xf numFmtId="0" fontId="11" fillId="0" borderId="0" xfId="3" applyFont="1" applyAlignment="1">
      <alignment horizontal="center" vertical="distributed"/>
    </xf>
    <xf numFmtId="0" fontId="11" fillId="0" borderId="26" xfId="3" applyFont="1" applyBorder="1" applyAlignment="1">
      <alignment horizontal="center" vertical="distributed"/>
    </xf>
    <xf numFmtId="0" fontId="11" fillId="0" borderId="16" xfId="3" applyFont="1" applyBorder="1" applyAlignment="1">
      <alignment vertical="distributed"/>
    </xf>
    <xf numFmtId="0" fontId="11" fillId="0" borderId="4" xfId="3" applyFont="1" applyBorder="1" applyAlignment="1">
      <alignment vertical="distributed"/>
    </xf>
    <xf numFmtId="0" fontId="11" fillId="0" borderId="46" xfId="3" applyFont="1" applyBorder="1" applyAlignment="1">
      <alignment vertical="distributed"/>
    </xf>
    <xf numFmtId="38" fontId="11" fillId="0" borderId="138" xfId="2" applyFont="1" applyBorder="1" applyAlignment="1">
      <alignment horizontal="left" vertical="center"/>
    </xf>
    <xf numFmtId="0" fontId="11" fillId="0" borderId="30" xfId="3" applyFont="1" applyBorder="1">
      <alignment vertical="center"/>
    </xf>
    <xf numFmtId="0" fontId="11" fillId="0" borderId="46" xfId="3" applyFont="1" applyBorder="1">
      <alignment vertical="center"/>
    </xf>
    <xf numFmtId="0" fontId="11" fillId="0" borderId="3" xfId="3" applyFont="1" applyBorder="1" applyAlignment="1">
      <alignment horizontal="center" vertical="distributed"/>
    </xf>
    <xf numFmtId="0" fontId="11" fillId="0" borderId="8" xfId="3" applyFont="1" applyBorder="1" applyAlignment="1">
      <alignment vertical="distributed"/>
    </xf>
    <xf numFmtId="38" fontId="11" fillId="0" borderId="8" xfId="2" applyFont="1" applyBorder="1" applyAlignment="1">
      <alignment horizontal="right" vertical="distributed"/>
    </xf>
    <xf numFmtId="0" fontId="11" fillId="0" borderId="25" xfId="3" applyFont="1" applyBorder="1" applyAlignment="1">
      <alignment vertical="distributed"/>
    </xf>
    <xf numFmtId="38" fontId="11" fillId="0" borderId="24" xfId="2" applyFont="1" applyBorder="1" applyAlignment="1">
      <alignment horizontal="right" vertical="distributed"/>
    </xf>
    <xf numFmtId="0" fontId="11" fillId="0" borderId="24" xfId="3" applyFont="1" applyBorder="1" applyAlignment="1">
      <alignment horizontal="center" vertical="distributed"/>
    </xf>
    <xf numFmtId="0" fontId="11" fillId="0" borderId="34" xfId="3" applyFont="1" applyBorder="1" applyAlignment="1">
      <alignment vertical="distributed"/>
    </xf>
    <xf numFmtId="38" fontId="11" fillId="0" borderId="33" xfId="2" applyFont="1" applyBorder="1" applyAlignment="1">
      <alignment horizontal="right" vertical="distributed"/>
    </xf>
    <xf numFmtId="38" fontId="11" fillId="0" borderId="4" xfId="2" applyFont="1" applyBorder="1" applyAlignment="1">
      <alignment horizontal="right" vertical="distributed"/>
    </xf>
    <xf numFmtId="0" fontId="11" fillId="0" borderId="34" xfId="3" applyFont="1" applyBorder="1">
      <alignment vertical="center"/>
    </xf>
    <xf numFmtId="0" fontId="11" fillId="0" borderId="33" xfId="3" applyFont="1" applyBorder="1">
      <alignment vertical="center"/>
    </xf>
    <xf numFmtId="0" fontId="11" fillId="0" borderId="31" xfId="3" applyFont="1" applyBorder="1" applyAlignment="1">
      <alignment horizontal="left" vertical="center" wrapText="1"/>
    </xf>
    <xf numFmtId="0" fontId="11" fillId="0" borderId="11" xfId="3" applyFont="1" applyBorder="1" applyAlignment="1">
      <alignment horizontal="left" vertical="center" wrapText="1"/>
    </xf>
    <xf numFmtId="0" fontId="11" fillId="0" borderId="2" xfId="3" applyFont="1" applyBorder="1" applyAlignment="1">
      <alignment horizontal="left" vertical="center" wrapText="1"/>
    </xf>
    <xf numFmtId="0" fontId="11" fillId="0" borderId="3" xfId="3" applyFont="1" applyBorder="1" applyAlignment="1">
      <alignment horizontal="left" vertical="center" wrapText="1"/>
    </xf>
    <xf numFmtId="0" fontId="11" fillId="0" borderId="10" xfId="3" applyFont="1" applyBorder="1" applyAlignment="1">
      <alignment horizontal="left" vertical="center" wrapText="1"/>
    </xf>
    <xf numFmtId="0" fontId="11" fillId="0" borderId="133" xfId="3" applyFont="1" applyBorder="1" applyAlignment="1">
      <alignment vertical="distributed"/>
    </xf>
    <xf numFmtId="0" fontId="11" fillId="0" borderId="31" xfId="3" applyFont="1" applyBorder="1" applyAlignment="1">
      <alignment vertical="distributed"/>
    </xf>
    <xf numFmtId="0" fontId="11" fillId="0" borderId="10" xfId="3" applyFont="1" applyBorder="1" applyAlignment="1">
      <alignment vertical="center" wrapText="1"/>
    </xf>
    <xf numFmtId="0" fontId="11" fillId="0" borderId="18" xfId="3" applyFont="1" applyBorder="1">
      <alignment vertical="center"/>
    </xf>
    <xf numFmtId="0" fontId="11" fillId="0" borderId="46" xfId="3" applyFont="1" applyBorder="1" applyAlignment="1">
      <alignment vertical="center" wrapText="1"/>
    </xf>
    <xf numFmtId="0" fontId="11" fillId="0" borderId="133" xfId="3" applyFont="1" applyBorder="1">
      <alignment vertical="center"/>
    </xf>
    <xf numFmtId="0" fontId="11" fillId="0" borderId="6" xfId="3" applyFont="1" applyBorder="1" applyAlignment="1">
      <alignment vertical="center" wrapText="1"/>
    </xf>
    <xf numFmtId="0" fontId="11" fillId="0" borderId="47" xfId="3" applyFont="1" applyBorder="1" applyAlignment="1">
      <alignment vertical="center" wrapText="1"/>
    </xf>
    <xf numFmtId="0" fontId="11" fillId="0" borderId="146" xfId="3" applyFont="1" applyBorder="1">
      <alignment vertical="center"/>
    </xf>
    <xf numFmtId="0" fontId="11" fillId="0" borderId="147" xfId="3" applyFont="1" applyBorder="1" applyAlignment="1">
      <alignment vertical="center" wrapText="1"/>
    </xf>
    <xf numFmtId="0" fontId="11" fillId="0" borderId="148" xfId="3" applyFont="1" applyBorder="1" applyAlignment="1">
      <alignment vertical="center" wrapText="1"/>
    </xf>
    <xf numFmtId="0" fontId="11" fillId="0" borderId="144" xfId="3" applyFont="1" applyBorder="1">
      <alignment vertical="center"/>
    </xf>
    <xf numFmtId="0" fontId="11" fillId="0" borderId="8" xfId="3" applyFont="1" applyBorder="1" applyAlignment="1">
      <alignment vertical="center" wrapText="1"/>
    </xf>
    <xf numFmtId="0" fontId="11" fillId="0" borderId="150" xfId="3" applyFont="1" applyBorder="1">
      <alignment vertical="center"/>
    </xf>
    <xf numFmtId="0" fontId="14" fillId="0" borderId="6" xfId="3" applyFont="1" applyBorder="1">
      <alignment vertical="center"/>
    </xf>
    <xf numFmtId="0" fontId="11" fillId="0" borderId="31" xfId="3" applyFont="1" applyBorder="1" applyAlignment="1">
      <alignment vertical="center" wrapText="1"/>
    </xf>
    <xf numFmtId="0" fontId="11" fillId="0" borderId="142" xfId="3" applyFont="1" applyBorder="1">
      <alignment vertical="center"/>
    </xf>
    <xf numFmtId="0" fontId="11" fillId="0" borderId="151" xfId="3" applyFont="1" applyBorder="1">
      <alignment vertical="center"/>
    </xf>
    <xf numFmtId="0" fontId="14" fillId="0" borderId="151" xfId="3" applyFont="1" applyBorder="1">
      <alignment vertical="center"/>
    </xf>
    <xf numFmtId="0" fontId="11" fillId="0" borderId="152" xfId="3" applyFont="1" applyBorder="1">
      <alignment vertical="center"/>
    </xf>
    <xf numFmtId="0" fontId="11" fillId="0" borderId="26" xfId="3" applyFont="1" applyBorder="1" applyAlignment="1">
      <alignment vertical="center" wrapText="1"/>
    </xf>
    <xf numFmtId="0" fontId="11" fillId="0" borderId="145" xfId="3" applyFont="1" applyBorder="1">
      <alignment vertical="center"/>
    </xf>
    <xf numFmtId="0" fontId="14" fillId="0" borderId="145" xfId="3" applyFont="1" applyBorder="1">
      <alignment vertical="center"/>
    </xf>
    <xf numFmtId="0" fontId="11" fillId="0" borderId="11" xfId="3" applyFont="1" applyBorder="1" applyAlignment="1">
      <alignment horizontal="distributed" vertical="center"/>
    </xf>
    <xf numFmtId="0" fontId="11" fillId="0" borderId="2" xfId="3" applyFont="1" applyBorder="1" applyAlignment="1">
      <alignment horizontal="distributed" vertical="center"/>
    </xf>
    <xf numFmtId="0" fontId="14" fillId="0" borderId="2" xfId="3" applyFont="1" applyBorder="1">
      <alignment vertical="center"/>
    </xf>
    <xf numFmtId="0" fontId="11" fillId="0" borderId="30" xfId="3" applyFont="1" applyBorder="1" applyAlignment="1">
      <alignment vertical="center" wrapText="1"/>
    </xf>
    <xf numFmtId="0" fontId="11" fillId="0" borderId="15" xfId="3" applyFont="1" applyBorder="1" applyAlignment="1">
      <alignment horizontal="distributed" vertical="center"/>
    </xf>
    <xf numFmtId="0" fontId="11" fillId="0" borderId="8" xfId="3" applyFont="1" applyBorder="1" applyAlignment="1">
      <alignment horizontal="distributed" vertical="center"/>
    </xf>
    <xf numFmtId="176" fontId="11" fillId="0" borderId="0" xfId="2" applyNumberFormat="1" applyFont="1" applyFill="1" applyBorder="1" applyAlignment="1">
      <alignment vertical="center"/>
    </xf>
    <xf numFmtId="0" fontId="11" fillId="0" borderId="2" xfId="3" applyFont="1" applyBorder="1" applyAlignment="1">
      <alignment horizontal="right" vertical="center"/>
    </xf>
    <xf numFmtId="0" fontId="13" fillId="0" borderId="0" xfId="3" applyFont="1" applyAlignment="1">
      <alignment vertical="distributed"/>
    </xf>
    <xf numFmtId="0" fontId="11" fillId="0" borderId="3" xfId="3" applyFont="1" applyBorder="1" applyAlignment="1">
      <alignment vertical="center" wrapText="1"/>
    </xf>
    <xf numFmtId="0" fontId="11" fillId="0" borderId="116" xfId="3" applyFont="1" applyBorder="1" applyAlignment="1">
      <alignment vertical="center" wrapText="1"/>
    </xf>
    <xf numFmtId="0" fontId="11" fillId="0" borderId="62" xfId="3" applyFont="1" applyBorder="1" applyAlignment="1">
      <alignment vertical="center" wrapText="1"/>
    </xf>
    <xf numFmtId="0" fontId="11" fillId="0" borderId="11" xfId="3" applyFont="1" applyBorder="1" applyAlignment="1">
      <alignment horizontal="left" vertical="center"/>
    </xf>
    <xf numFmtId="0" fontId="11" fillId="0" borderId="2" xfId="3" applyFont="1" applyBorder="1" applyAlignment="1">
      <alignment horizontal="left" vertical="center"/>
    </xf>
    <xf numFmtId="0" fontId="39" fillId="0" borderId="2" xfId="0" applyFont="1" applyBorder="1">
      <alignment vertical="center"/>
    </xf>
    <xf numFmtId="0" fontId="13" fillId="0" borderId="2" xfId="0" applyFont="1" applyBorder="1">
      <alignment vertical="center"/>
    </xf>
    <xf numFmtId="0" fontId="11" fillId="0" borderId="46" xfId="3" applyFont="1" applyBorder="1" applyAlignment="1">
      <alignment horizontal="distributed" vertical="center"/>
    </xf>
    <xf numFmtId="0" fontId="0" fillId="0" borderId="3" xfId="0" applyBorder="1" applyAlignment="1">
      <alignment vertical="center" shrinkToFit="1"/>
    </xf>
    <xf numFmtId="0" fontId="11" fillId="0" borderId="10" xfId="3" applyFont="1" applyBorder="1" applyAlignment="1">
      <alignment vertical="center" shrinkToFit="1"/>
    </xf>
    <xf numFmtId="0" fontId="11" fillId="0" borderId="1" xfId="3" applyFont="1" applyBorder="1" applyAlignment="1">
      <alignment vertical="center" wrapText="1"/>
    </xf>
    <xf numFmtId="0" fontId="0" fillId="0" borderId="2" xfId="0" applyBorder="1">
      <alignment vertical="center"/>
    </xf>
    <xf numFmtId="0" fontId="11" fillId="0" borderId="46" xfId="3" applyFont="1" applyBorder="1" applyAlignment="1">
      <alignment horizontal="distributed" vertical="center" wrapText="1"/>
    </xf>
    <xf numFmtId="0" fontId="11" fillId="0" borderId="133" xfId="3" applyFont="1" applyBorder="1" applyAlignment="1">
      <alignment horizontal="left" vertical="center" wrapText="1"/>
    </xf>
    <xf numFmtId="0" fontId="11" fillId="0" borderId="47" xfId="3" applyFont="1" applyBorder="1" applyAlignment="1">
      <alignment horizontal="left" vertical="center" wrapText="1"/>
    </xf>
    <xf numFmtId="0" fontId="11" fillId="0" borderId="3"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6" xfId="3" applyFont="1" applyBorder="1" applyAlignment="1">
      <alignment horizontal="center" vertical="distributed"/>
    </xf>
    <xf numFmtId="0" fontId="11" fillId="0" borderId="21" xfId="3" applyFont="1" applyBorder="1" applyAlignment="1">
      <alignment vertical="distributed"/>
    </xf>
    <xf numFmtId="0" fontId="13" fillId="0" borderId="6" xfId="3" applyFont="1" applyBorder="1" applyAlignment="1">
      <alignment horizontal="left" vertical="center" indent="1"/>
    </xf>
    <xf numFmtId="0" fontId="11" fillId="0" borderId="6" xfId="3" applyFont="1" applyBorder="1" applyAlignment="1">
      <alignment horizontal="left" vertical="center" indent="1"/>
    </xf>
    <xf numFmtId="0" fontId="11" fillId="0" borderId="133" xfId="3" applyFont="1" applyBorder="1" applyAlignment="1">
      <alignment horizontal="left" vertical="center" indent="1"/>
    </xf>
    <xf numFmtId="0" fontId="11" fillId="0" borderId="6" xfId="3" applyFont="1" applyBorder="1" applyAlignment="1">
      <alignment vertical="distributed"/>
    </xf>
    <xf numFmtId="38" fontId="11" fillId="0" borderId="6" xfId="2" applyFont="1" applyBorder="1" applyAlignment="1">
      <alignment horizontal="right" vertical="distributed"/>
    </xf>
    <xf numFmtId="38" fontId="11" fillId="0" borderId="0" xfId="2" applyFont="1" applyBorder="1" applyAlignment="1">
      <alignment horizontal="right" vertical="distributed"/>
    </xf>
    <xf numFmtId="0" fontId="11" fillId="8" borderId="2" xfId="3" applyFont="1" applyFill="1" applyBorder="1">
      <alignment vertical="center"/>
    </xf>
    <xf numFmtId="0" fontId="40" fillId="0" borderId="0" xfId="3" applyFont="1">
      <alignment vertical="center"/>
    </xf>
    <xf numFmtId="0" fontId="13" fillId="5" borderId="0" xfId="3" applyFont="1" applyFill="1">
      <alignment vertical="center"/>
    </xf>
    <xf numFmtId="0" fontId="11" fillId="0" borderId="4" xfId="3" applyFont="1" applyBorder="1" applyAlignment="1">
      <alignment horizontal="center" vertical="distributed"/>
    </xf>
    <xf numFmtId="0" fontId="11" fillId="0" borderId="25" xfId="3" applyFont="1" applyBorder="1" applyAlignment="1">
      <alignment horizontal="right" vertical="center"/>
    </xf>
    <xf numFmtId="0" fontId="41" fillId="0" borderId="0" xfId="3" applyFont="1">
      <alignment vertical="center"/>
    </xf>
    <xf numFmtId="0" fontId="42" fillId="0" borderId="0" xfId="3" applyFont="1" applyAlignment="1">
      <alignment vertical="top"/>
    </xf>
    <xf numFmtId="0" fontId="11" fillId="0" borderId="17" xfId="3" applyFont="1" applyBorder="1" applyAlignment="1">
      <alignment horizontal="right" vertical="center"/>
    </xf>
    <xf numFmtId="0" fontId="11" fillId="0" borderId="22" xfId="3" applyFont="1" applyBorder="1" applyProtection="1">
      <alignment vertical="center"/>
      <protection locked="0"/>
    </xf>
    <xf numFmtId="176" fontId="11" fillId="0" borderId="0" xfId="2" applyNumberFormat="1" applyFont="1" applyBorder="1" applyProtection="1">
      <alignment vertical="center"/>
      <protection locked="0"/>
    </xf>
    <xf numFmtId="0" fontId="11" fillId="0" borderId="17" xfId="3" applyFont="1" applyBorder="1" applyProtection="1">
      <alignment vertical="center"/>
      <protection locked="0"/>
    </xf>
    <xf numFmtId="0" fontId="11" fillId="0" borderId="23" xfId="3" applyFont="1" applyBorder="1" applyProtection="1">
      <alignment vertical="center"/>
      <protection locked="0"/>
    </xf>
    <xf numFmtId="0" fontId="11" fillId="0" borderId="25" xfId="3" applyFont="1" applyBorder="1" applyProtection="1">
      <alignment vertical="center"/>
      <protection locked="0"/>
    </xf>
    <xf numFmtId="176" fontId="11" fillId="0" borderId="0" xfId="2" applyNumberFormat="1" applyFont="1" applyBorder="1">
      <alignment vertical="center"/>
    </xf>
    <xf numFmtId="0" fontId="11" fillId="0" borderId="33" xfId="3" applyFont="1" applyBorder="1" applyAlignment="1">
      <alignment horizontal="distributed" vertical="center"/>
    </xf>
    <xf numFmtId="0" fontId="11" fillId="8" borderId="2" xfId="3" applyFont="1" applyFill="1" applyBorder="1" applyAlignment="1">
      <alignment horizontal="left" vertical="center"/>
    </xf>
    <xf numFmtId="0" fontId="11" fillId="8" borderId="4" xfId="3" applyFont="1" applyFill="1" applyBorder="1">
      <alignment vertical="center"/>
    </xf>
    <xf numFmtId="0" fontId="11" fillId="8" borderId="144" xfId="3" applyFont="1" applyFill="1" applyBorder="1">
      <alignment vertical="center"/>
    </xf>
    <xf numFmtId="0" fontId="11" fillId="8" borderId="133" xfId="3" applyFont="1" applyFill="1" applyBorder="1" applyAlignment="1">
      <alignment vertical="distributed"/>
    </xf>
    <xf numFmtId="0" fontId="14" fillId="8" borderId="4" xfId="3" applyFont="1" applyFill="1" applyBorder="1">
      <alignment vertical="center"/>
    </xf>
    <xf numFmtId="38" fontId="11" fillId="8" borderId="4" xfId="2" applyFont="1" applyFill="1" applyBorder="1" applyAlignment="1">
      <alignment vertical="center"/>
    </xf>
    <xf numFmtId="0" fontId="11" fillId="8" borderId="4" xfId="3" applyFont="1" applyFill="1" applyBorder="1" applyAlignment="1">
      <alignment horizontal="distributed" vertical="center"/>
    </xf>
    <xf numFmtId="0" fontId="11" fillId="8" borderId="0" xfId="3" applyFont="1" applyFill="1">
      <alignment vertical="center"/>
    </xf>
    <xf numFmtId="0" fontId="11" fillId="8" borderId="17" xfId="3" applyFont="1" applyFill="1" applyBorder="1">
      <alignment vertical="center"/>
    </xf>
    <xf numFmtId="38" fontId="11" fillId="8" borderId="2" xfId="2" applyFont="1" applyFill="1" applyBorder="1" applyAlignment="1">
      <alignment vertical="distributed"/>
    </xf>
    <xf numFmtId="38" fontId="10" fillId="8" borderId="2" xfId="2" applyFont="1" applyFill="1" applyBorder="1" applyAlignment="1">
      <alignment vertical="center"/>
    </xf>
    <xf numFmtId="38" fontId="11" fillId="8" borderId="2" xfId="2" applyFont="1" applyFill="1" applyBorder="1" applyAlignment="1">
      <alignment vertical="center"/>
    </xf>
    <xf numFmtId="0" fontId="11" fillId="8" borderId="11" xfId="3" applyFont="1" applyFill="1" applyBorder="1">
      <alignment vertical="center"/>
    </xf>
    <xf numFmtId="0" fontId="11" fillId="8" borderId="16" xfId="3" applyFont="1" applyFill="1" applyBorder="1">
      <alignment vertical="center"/>
    </xf>
    <xf numFmtId="0" fontId="11" fillId="8" borderId="2" xfId="3" applyFont="1" applyFill="1" applyBorder="1" applyAlignment="1">
      <alignment vertical="distributed"/>
    </xf>
    <xf numFmtId="0" fontId="11" fillId="8" borderId="2" xfId="3" applyFont="1" applyFill="1" applyBorder="1" applyAlignment="1">
      <alignment horizontal="center" vertical="center"/>
    </xf>
    <xf numFmtId="0" fontId="11" fillId="8" borderId="11" xfId="3" applyFont="1" applyFill="1" applyBorder="1" applyAlignment="1">
      <alignment horizontal="center" vertical="center"/>
    </xf>
    <xf numFmtId="0" fontId="11" fillId="8" borderId="6" xfId="3" applyFont="1" applyFill="1" applyBorder="1">
      <alignment vertical="center"/>
    </xf>
    <xf numFmtId="0" fontId="11" fillId="8" borderId="133" xfId="3" applyFont="1" applyFill="1" applyBorder="1">
      <alignment vertical="center"/>
    </xf>
    <xf numFmtId="0" fontId="11" fillId="8" borderId="133" xfId="3" applyFont="1" applyFill="1" applyBorder="1" applyAlignment="1">
      <alignment horizontal="left" vertical="center"/>
    </xf>
    <xf numFmtId="0" fontId="11" fillId="8" borderId="46" xfId="3" applyFont="1" applyFill="1" applyBorder="1">
      <alignment vertical="center"/>
    </xf>
    <xf numFmtId="38" fontId="11" fillId="8" borderId="4" xfId="2" applyFont="1" applyFill="1" applyBorder="1" applyAlignment="1">
      <alignment horizontal="right" vertical="distributed"/>
    </xf>
    <xf numFmtId="0" fontId="11" fillId="8" borderId="4" xfId="3" applyFont="1" applyFill="1" applyBorder="1" applyAlignment="1">
      <alignment vertical="distributed"/>
    </xf>
    <xf numFmtId="0" fontId="11" fillId="8" borderId="16" xfId="3" applyFont="1" applyFill="1" applyBorder="1" applyAlignment="1">
      <alignment vertical="distributed"/>
    </xf>
    <xf numFmtId="176" fontId="11" fillId="0" borderId="0" xfId="8" applyNumberFormat="1" applyFont="1">
      <alignment vertical="center"/>
    </xf>
    <xf numFmtId="176" fontId="11" fillId="0" borderId="0" xfId="8" applyNumberFormat="1" applyFont="1" applyAlignment="1">
      <alignment vertical="center"/>
    </xf>
    <xf numFmtId="0" fontId="6" fillId="0" borderId="0" xfId="9">
      <alignment vertical="center"/>
    </xf>
    <xf numFmtId="0" fontId="49" fillId="0" borderId="0" xfId="10"/>
    <xf numFmtId="0" fontId="40" fillId="0" borderId="0" xfId="3" applyFont="1" applyProtection="1">
      <alignment vertical="center"/>
      <protection locked="0"/>
    </xf>
    <xf numFmtId="0" fontId="51" fillId="0" borderId="0" xfId="3" applyFont="1">
      <alignment vertical="center"/>
    </xf>
    <xf numFmtId="0" fontId="14" fillId="0" borderId="15" xfId="3" applyFont="1" applyBorder="1" applyAlignment="1" applyProtection="1">
      <alignment vertical="distributed"/>
      <protection locked="0"/>
    </xf>
    <xf numFmtId="0" fontId="14" fillId="0" borderId="11" xfId="3" applyFont="1" applyBorder="1" applyAlignment="1" applyProtection="1">
      <alignment vertical="distributed"/>
      <protection locked="0"/>
    </xf>
    <xf numFmtId="0" fontId="55" fillId="0" borderId="0" xfId="3" applyFont="1">
      <alignment vertical="center"/>
    </xf>
    <xf numFmtId="0" fontId="49" fillId="0" borderId="43" xfId="10" applyBorder="1" applyAlignment="1">
      <alignment horizontal="center"/>
    </xf>
    <xf numFmtId="0" fontId="49" fillId="0" borderId="43" xfId="10" applyBorder="1" applyAlignment="1">
      <alignment horizontal="left" indent="1"/>
    </xf>
    <xf numFmtId="0" fontId="49" fillId="0" borderId="43" xfId="10" applyBorder="1" applyAlignment="1">
      <alignment horizontal="left" vertical="center" indent="1"/>
    </xf>
    <xf numFmtId="0" fontId="49" fillId="0" borderId="0" xfId="10" applyAlignment="1">
      <alignment horizontal="center"/>
    </xf>
    <xf numFmtId="0" fontId="56" fillId="0" borderId="43" xfId="14" applyBorder="1" applyAlignment="1">
      <alignment horizontal="left" indent="1"/>
    </xf>
    <xf numFmtId="0" fontId="3" fillId="0" borderId="0" xfId="9" applyFont="1">
      <alignment vertical="center"/>
    </xf>
    <xf numFmtId="0" fontId="3" fillId="0" borderId="0" xfId="9" applyFont="1" applyAlignment="1">
      <alignment horizontal="right" vertical="center"/>
    </xf>
    <xf numFmtId="0" fontId="11" fillId="0" borderId="43" xfId="3" applyFont="1" applyBorder="1" applyAlignment="1">
      <alignment horizontal="center" vertical="center"/>
    </xf>
    <xf numFmtId="178" fontId="11" fillId="0" borderId="52" xfId="3" applyNumberFormat="1" applyFont="1" applyBorder="1" applyAlignment="1">
      <alignment horizontal="right" vertical="center" shrinkToFit="1"/>
    </xf>
    <xf numFmtId="0" fontId="14" fillId="0" borderId="29" xfId="3" applyFont="1" applyBorder="1">
      <alignment vertical="center"/>
    </xf>
    <xf numFmtId="178" fontId="11" fillId="0" borderId="43" xfId="3" applyNumberFormat="1" applyFont="1" applyBorder="1" applyAlignment="1">
      <alignment horizontal="right" vertical="center" shrinkToFit="1"/>
    </xf>
    <xf numFmtId="0" fontId="11" fillId="0" borderId="1" xfId="3" applyFont="1" applyBorder="1" applyProtection="1">
      <alignment vertical="center"/>
      <protection locked="0"/>
    </xf>
    <xf numFmtId="0" fontId="11" fillId="0" borderId="2" xfId="3" applyFont="1" applyBorder="1" applyProtection="1">
      <alignment vertical="center"/>
      <protection locked="0"/>
    </xf>
    <xf numFmtId="0" fontId="11" fillId="0" borderId="43" xfId="3" applyFont="1" applyBorder="1">
      <alignment vertical="center"/>
    </xf>
    <xf numFmtId="0" fontId="11" fillId="0" borderId="3" xfId="3" applyFont="1" applyBorder="1" applyProtection="1">
      <alignment vertical="center"/>
      <protection locked="0"/>
    </xf>
    <xf numFmtId="0" fontId="58" fillId="10" borderId="0" xfId="3" applyFont="1" applyFill="1" applyProtection="1">
      <alignment vertical="center"/>
      <protection locked="0"/>
    </xf>
    <xf numFmtId="0" fontId="11" fillId="10" borderId="0" xfId="3" applyFont="1" applyFill="1" applyProtection="1">
      <alignment vertical="center"/>
      <protection locked="0"/>
    </xf>
    <xf numFmtId="0" fontId="46" fillId="0" borderId="0" xfId="0" applyFont="1">
      <alignment vertical="center"/>
    </xf>
    <xf numFmtId="187" fontId="11" fillId="0" borderId="2" xfId="3" applyNumberFormat="1" applyFont="1" applyBorder="1" applyProtection="1">
      <alignment vertical="center"/>
      <protection locked="0"/>
    </xf>
    <xf numFmtId="0" fontId="13" fillId="0" borderId="0" xfId="3" applyFont="1" applyAlignment="1">
      <alignment horizontal="left" vertical="center" wrapText="1"/>
    </xf>
    <xf numFmtId="0" fontId="11" fillId="0" borderId="0" xfId="3" applyFont="1" applyAlignment="1">
      <alignment horizontal="right"/>
    </xf>
    <xf numFmtId="0" fontId="11" fillId="0" borderId="43" xfId="3" applyFont="1" applyBorder="1" applyProtection="1">
      <alignment vertical="center"/>
      <protection locked="0"/>
    </xf>
    <xf numFmtId="0" fontId="11" fillId="0" borderId="0" xfId="3" applyFont="1" applyAlignment="1" applyProtection="1">
      <alignment vertical="center" shrinkToFit="1"/>
      <protection locked="0"/>
    </xf>
    <xf numFmtId="0" fontId="14" fillId="0" borderId="21" xfId="3" applyFont="1" applyBorder="1" applyAlignment="1">
      <alignment vertical="justify" wrapText="1"/>
    </xf>
    <xf numFmtId="0" fontId="11" fillId="2" borderId="11" xfId="3" applyFont="1" applyFill="1" applyBorder="1" applyAlignment="1">
      <alignment horizontal="left" vertical="center" indent="1"/>
    </xf>
    <xf numFmtId="0" fontId="11" fillId="0" borderId="2" xfId="3" applyFont="1" applyBorder="1" applyAlignment="1" applyProtection="1">
      <alignment horizontal="left" vertical="center"/>
      <protection locked="0"/>
    </xf>
    <xf numFmtId="0" fontId="11" fillId="0" borderId="3" xfId="3" applyFont="1" applyBorder="1" applyAlignment="1" applyProtection="1">
      <alignment horizontal="left" vertical="center"/>
      <protection locked="0"/>
    </xf>
    <xf numFmtId="0" fontId="14" fillId="0" borderId="2" xfId="3" applyFont="1" applyBorder="1" applyAlignment="1" applyProtection="1">
      <alignment horizontal="left" vertical="center"/>
      <protection locked="0"/>
    </xf>
    <xf numFmtId="0" fontId="11" fillId="0" borderId="21" xfId="3" applyFont="1" applyBorder="1" applyProtection="1">
      <alignment vertical="center"/>
      <protection locked="0"/>
    </xf>
    <xf numFmtId="0" fontId="11" fillId="0" borderId="10" xfId="3" applyFont="1" applyBorder="1" applyProtection="1">
      <alignment vertical="center"/>
      <protection locked="0"/>
    </xf>
    <xf numFmtId="0" fontId="11" fillId="0" borderId="12" xfId="3" applyFont="1" applyBorder="1" applyProtection="1">
      <alignment vertical="center"/>
      <protection locked="0"/>
    </xf>
    <xf numFmtId="38" fontId="11" fillId="0" borderId="43" xfId="2" applyFont="1" applyBorder="1" applyProtection="1">
      <alignment vertical="center"/>
      <protection locked="0"/>
    </xf>
    <xf numFmtId="0" fontId="0" fillId="0" borderId="22" xfId="0" applyBorder="1">
      <alignment vertical="center"/>
    </xf>
    <xf numFmtId="0" fontId="14" fillId="0" borderId="0" xfId="3" applyFont="1">
      <alignment vertical="center"/>
    </xf>
    <xf numFmtId="0" fontId="56" fillId="0" borderId="43" xfId="14" applyFill="1" applyBorder="1" applyAlignment="1">
      <alignment horizontal="left" indent="1"/>
    </xf>
    <xf numFmtId="38" fontId="11" fillId="0" borderId="43" xfId="2" applyFont="1" applyFill="1" applyBorder="1" applyProtection="1">
      <alignment vertical="center"/>
      <protection locked="0"/>
    </xf>
    <xf numFmtId="0" fontId="1" fillId="0" borderId="0" xfId="9" applyFont="1">
      <alignment vertical="center"/>
    </xf>
    <xf numFmtId="0" fontId="11" fillId="0" borderId="2" xfId="3" applyFont="1" applyBorder="1" applyAlignment="1" applyProtection="1">
      <alignment vertical="distributed"/>
      <protection locked="0"/>
    </xf>
    <xf numFmtId="0" fontId="11" fillId="0" borderId="3" xfId="3" applyFont="1" applyBorder="1" applyAlignment="1" applyProtection="1">
      <alignment vertical="distributed"/>
      <protection locked="0"/>
    </xf>
    <xf numFmtId="0" fontId="11" fillId="0" borderId="13" xfId="3" applyFont="1" applyBorder="1" applyAlignment="1" applyProtection="1">
      <alignment vertical="distributed"/>
      <protection locked="0"/>
    </xf>
    <xf numFmtId="0" fontId="11" fillId="0" borderId="18" xfId="3" applyFont="1" applyBorder="1" applyAlignment="1" applyProtection="1">
      <alignment vertical="distributed"/>
      <protection locked="0"/>
    </xf>
    <xf numFmtId="0" fontId="49" fillId="2" borderId="43" xfId="10" applyFill="1" applyBorder="1" applyAlignment="1">
      <alignment horizontal="center" vertical="center"/>
    </xf>
    <xf numFmtId="176" fontId="11" fillId="0" borderId="6" xfId="2" applyNumberFormat="1" applyFont="1" applyBorder="1">
      <alignment vertical="center"/>
    </xf>
    <xf numFmtId="0" fontId="0" fillId="0" borderId="26" xfId="0" applyBorder="1">
      <alignment vertical="center"/>
    </xf>
    <xf numFmtId="0" fontId="11" fillId="0" borderId="0" xfId="3" applyFont="1" applyAlignment="1">
      <alignment horizontal="justify" vertical="center" wrapText="1"/>
    </xf>
    <xf numFmtId="0" fontId="11" fillId="14" borderId="2" xfId="3" applyFont="1" applyFill="1" applyBorder="1" applyProtection="1">
      <alignment vertical="center"/>
      <protection locked="0"/>
    </xf>
    <xf numFmtId="38" fontId="11" fillId="5" borderId="0" xfId="2" applyFont="1" applyFill="1" applyBorder="1" applyProtection="1">
      <alignment vertical="center"/>
      <protection locked="0"/>
    </xf>
    <xf numFmtId="38" fontId="11" fillId="8" borderId="0" xfId="2" applyFont="1" applyFill="1" applyBorder="1" applyProtection="1">
      <alignment vertical="center"/>
      <protection locked="0"/>
    </xf>
    <xf numFmtId="193" fontId="11" fillId="8" borderId="0" xfId="3" applyNumberFormat="1" applyFont="1" applyFill="1">
      <alignment vertical="center"/>
    </xf>
    <xf numFmtId="192" fontId="11" fillId="0" borderId="0" xfId="1" applyNumberFormat="1" applyFont="1" applyBorder="1" applyProtection="1">
      <alignment vertical="center"/>
    </xf>
    <xf numFmtId="0" fontId="56" fillId="0" borderId="43" xfId="14" quotePrefix="1" applyBorder="1" applyAlignment="1">
      <alignment horizontal="left" indent="1"/>
    </xf>
    <xf numFmtId="0" fontId="56" fillId="0" borderId="0" xfId="14" applyFill="1" applyAlignment="1">
      <alignment horizontal="left" indent="1"/>
    </xf>
    <xf numFmtId="0" fontId="70" fillId="0" borderId="0" xfId="0" applyFont="1" applyAlignment="1">
      <alignment horizontal="center" vertical="center"/>
    </xf>
    <xf numFmtId="0" fontId="57" fillId="0" borderId="0" xfId="0" applyFont="1" applyAlignment="1">
      <alignment horizontal="left" vertical="center"/>
    </xf>
    <xf numFmtId="0" fontId="32" fillId="0" borderId="0" xfId="0" applyFont="1">
      <alignment vertical="center"/>
    </xf>
    <xf numFmtId="0" fontId="69" fillId="0" borderId="0" xfId="0" applyFont="1" applyAlignment="1">
      <alignment horizontal="left" vertical="center"/>
    </xf>
    <xf numFmtId="0" fontId="0" fillId="0" borderId="0" xfId="0" applyAlignment="1">
      <alignment horizontal="left" vertical="center"/>
    </xf>
    <xf numFmtId="0" fontId="32" fillId="0" borderId="0" xfId="0" applyFont="1" applyAlignment="1">
      <alignment horizontal="left" vertical="center"/>
    </xf>
    <xf numFmtId="0" fontId="71" fillId="0" borderId="0" xfId="0" applyFont="1" applyAlignment="1">
      <alignment horizontal="left" vertical="center"/>
    </xf>
    <xf numFmtId="0" fontId="71" fillId="0" borderId="0" xfId="0" applyFont="1">
      <alignment vertical="center"/>
    </xf>
    <xf numFmtId="0" fontId="72" fillId="0" borderId="0" xfId="0" applyFont="1">
      <alignment vertical="center"/>
    </xf>
    <xf numFmtId="0" fontId="69" fillId="0" borderId="0" xfId="0" applyFont="1">
      <alignment vertical="center"/>
    </xf>
    <xf numFmtId="0" fontId="35" fillId="0" borderId="0" xfId="0" applyFont="1" applyAlignment="1">
      <alignment horizontal="left" vertical="center"/>
    </xf>
    <xf numFmtId="0" fontId="69" fillId="0" borderId="0" xfId="3" applyFont="1" applyAlignment="1">
      <alignment horizontal="left"/>
    </xf>
    <xf numFmtId="0" fontId="11" fillId="0" borderId="11" xfId="3" applyFont="1" applyBorder="1" applyProtection="1">
      <alignment vertical="center"/>
      <protection locked="0"/>
    </xf>
    <xf numFmtId="0" fontId="11" fillId="0" borderId="2" xfId="3" applyFont="1" applyBorder="1" applyAlignment="1" applyProtection="1">
      <alignment horizontal="left" vertical="center" wrapText="1"/>
      <protection locked="0"/>
    </xf>
    <xf numFmtId="0" fontId="11" fillId="0" borderId="3" xfId="3" applyFont="1" applyBorder="1" applyAlignment="1" applyProtection="1">
      <alignment horizontal="left" vertical="center" wrapText="1"/>
      <protection locked="0"/>
    </xf>
    <xf numFmtId="0" fontId="11" fillId="0" borderId="0" xfId="3" applyFont="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7" xfId="3" applyFont="1" applyBorder="1" applyProtection="1">
      <alignment vertical="center"/>
      <protection locked="0"/>
    </xf>
    <xf numFmtId="0" fontId="11" fillId="0" borderId="9" xfId="3" applyFont="1" applyBorder="1" applyProtection="1">
      <alignment vertical="center"/>
      <protection locked="0"/>
    </xf>
    <xf numFmtId="0" fontId="11" fillId="0" borderId="14" xfId="3" applyFont="1" applyBorder="1" applyAlignment="1" applyProtection="1">
      <alignment vertical="top"/>
      <protection locked="0"/>
    </xf>
    <xf numFmtId="0" fontId="11" fillId="0" borderId="47" xfId="3" applyFont="1" applyBorder="1" applyProtection="1">
      <alignment vertical="center"/>
      <protection locked="0"/>
    </xf>
    <xf numFmtId="0" fontId="11" fillId="0" borderId="31" xfId="3" applyFont="1" applyBorder="1" applyProtection="1">
      <alignment vertical="center"/>
      <protection locked="0"/>
    </xf>
    <xf numFmtId="0" fontId="11" fillId="0" borderId="30" xfId="3" applyFont="1" applyBorder="1" applyAlignment="1" applyProtection="1">
      <alignment vertical="center" wrapText="1"/>
      <protection locked="0"/>
    </xf>
    <xf numFmtId="0" fontId="14" fillId="0" borderId="2" xfId="3" applyFont="1" applyBorder="1" applyProtection="1">
      <alignment vertical="center"/>
      <protection locked="0"/>
    </xf>
    <xf numFmtId="38" fontId="11" fillId="0" borderId="2" xfId="2" applyFont="1" applyBorder="1" applyAlignment="1" applyProtection="1">
      <alignment vertical="center"/>
      <protection locked="0"/>
    </xf>
    <xf numFmtId="0" fontId="11" fillId="0" borderId="2" xfId="3" applyFont="1" applyBorder="1" applyAlignment="1" applyProtection="1">
      <alignment horizontal="distributed" vertical="center"/>
      <protection locked="0"/>
    </xf>
    <xf numFmtId="0" fontId="11" fillId="0" borderId="11" xfId="3" applyFont="1" applyBorder="1" applyAlignment="1" applyProtection="1">
      <alignment horizontal="distributed" vertical="center"/>
      <protection locked="0"/>
    </xf>
    <xf numFmtId="0" fontId="11" fillId="0" borderId="22" xfId="3" applyFont="1" applyBorder="1" applyAlignment="1" applyProtection="1">
      <alignment vertical="center" wrapText="1"/>
      <protection locked="0"/>
    </xf>
    <xf numFmtId="0" fontId="11" fillId="0" borderId="26" xfId="3" applyFont="1" applyBorder="1" applyAlignment="1" applyProtection="1">
      <alignment vertical="center" wrapText="1"/>
      <protection locked="0"/>
    </xf>
    <xf numFmtId="0" fontId="14" fillId="0" borderId="145" xfId="3" applyFont="1" applyBorder="1" applyProtection="1">
      <alignment vertical="center"/>
      <protection locked="0"/>
    </xf>
    <xf numFmtId="0" fontId="11" fillId="0" borderId="145" xfId="3" applyFont="1" applyBorder="1" applyProtection="1">
      <alignment vertical="center"/>
      <protection locked="0"/>
    </xf>
    <xf numFmtId="0" fontId="11" fillId="0" borderId="144" xfId="3" applyFont="1" applyBorder="1" applyProtection="1">
      <alignment vertical="center"/>
      <protection locked="0"/>
    </xf>
    <xf numFmtId="0" fontId="11" fillId="0" borderId="152" xfId="3" applyFont="1" applyBorder="1" applyProtection="1">
      <alignment vertical="center"/>
      <protection locked="0"/>
    </xf>
    <xf numFmtId="0" fontId="14" fillId="0" borderId="151" xfId="3" applyFont="1" applyBorder="1" applyProtection="1">
      <alignment vertical="center"/>
      <protection locked="0"/>
    </xf>
    <xf numFmtId="0" fontId="11" fillId="0" borderId="151" xfId="3" applyFont="1" applyBorder="1" applyProtection="1">
      <alignment vertical="center"/>
      <protection locked="0"/>
    </xf>
    <xf numFmtId="0" fontId="11" fillId="0" borderId="142" xfId="3" applyFont="1" applyBorder="1" applyProtection="1">
      <alignment vertical="center"/>
      <protection locked="0"/>
    </xf>
    <xf numFmtId="0" fontId="11" fillId="0" borderId="47" xfId="3" applyFont="1" applyBorder="1" applyAlignment="1" applyProtection="1">
      <alignment vertical="center" wrapText="1"/>
      <protection locked="0"/>
    </xf>
    <xf numFmtId="0" fontId="11" fillId="0" borderId="31" xfId="3" applyFont="1" applyBorder="1" applyAlignment="1" applyProtection="1">
      <alignment vertical="center" wrapText="1"/>
      <protection locked="0"/>
    </xf>
    <xf numFmtId="0" fontId="11" fillId="0" borderId="5" xfId="3" applyFont="1" applyBorder="1" applyProtection="1">
      <alignment vertical="center"/>
      <protection locked="0"/>
    </xf>
    <xf numFmtId="0" fontId="14" fillId="0" borderId="6" xfId="3" applyFont="1" applyBorder="1" applyProtection="1">
      <alignment vertical="center"/>
      <protection locked="0"/>
    </xf>
    <xf numFmtId="0" fontId="11" fillId="0" borderId="6" xfId="3" applyFont="1" applyBorder="1" applyProtection="1">
      <alignment vertical="center"/>
      <protection locked="0"/>
    </xf>
    <xf numFmtId="0" fontId="11" fillId="0" borderId="150" xfId="3" applyFont="1" applyBorder="1" applyProtection="1">
      <alignment vertical="center"/>
      <protection locked="0"/>
    </xf>
    <xf numFmtId="0" fontId="11" fillId="0" borderId="23" xfId="3" applyFont="1" applyBorder="1" applyAlignment="1" applyProtection="1">
      <alignment vertical="center" wrapText="1"/>
      <protection locked="0"/>
    </xf>
    <xf numFmtId="0" fontId="11" fillId="0" borderId="28" xfId="3" applyFont="1" applyBorder="1" applyAlignment="1" applyProtection="1">
      <alignment vertical="center" wrapText="1"/>
      <protection locked="0"/>
    </xf>
    <xf numFmtId="0" fontId="11" fillId="0" borderId="27" xfId="3" applyFont="1" applyBorder="1" applyProtection="1">
      <alignment vertical="center"/>
      <protection locked="0"/>
    </xf>
    <xf numFmtId="0" fontId="14" fillId="0" borderId="24" xfId="3" applyFont="1" applyBorder="1" applyProtection="1">
      <alignment vertical="center"/>
      <protection locked="0"/>
    </xf>
    <xf numFmtId="0" fontId="11" fillId="0" borderId="24" xfId="3" applyFont="1" applyBorder="1" applyProtection="1">
      <alignment vertical="center"/>
      <protection locked="0"/>
    </xf>
    <xf numFmtId="0" fontId="11" fillId="0" borderId="160" xfId="3" applyFont="1" applyBorder="1" applyProtection="1">
      <alignment vertical="center"/>
      <protection locked="0"/>
    </xf>
    <xf numFmtId="0" fontId="11" fillId="0" borderId="0" xfId="3" applyFont="1" applyAlignment="1" applyProtection="1">
      <alignment horizontal="left" vertical="center"/>
      <protection locked="0"/>
    </xf>
    <xf numFmtId="0" fontId="0" fillId="0" borderId="0" xfId="0" applyAlignment="1" applyProtection="1">
      <protection locked="0"/>
    </xf>
    <xf numFmtId="0" fontId="11" fillId="0" borderId="8" xfId="3" applyFont="1" applyBorder="1" applyAlignment="1" applyProtection="1">
      <alignment horizontal="left" vertical="center" wrapText="1"/>
      <protection locked="0"/>
    </xf>
    <xf numFmtId="0" fontId="11" fillId="0" borderId="8" xfId="3" applyFont="1" applyBorder="1" applyProtection="1">
      <alignment vertical="center"/>
      <protection locked="0"/>
    </xf>
    <xf numFmtId="0" fontId="11" fillId="0" borderId="15" xfId="3" applyFont="1" applyBorder="1" applyProtection="1">
      <alignment vertical="center"/>
      <protection locked="0"/>
    </xf>
    <xf numFmtId="0" fontId="11" fillId="0" borderId="10" xfId="3" applyFont="1" applyBorder="1" applyAlignment="1" applyProtection="1">
      <alignment vertical="center" wrapText="1"/>
      <protection locked="0"/>
    </xf>
    <xf numFmtId="0" fontId="11" fillId="0" borderId="31" xfId="3" applyFont="1" applyBorder="1" applyAlignment="1" applyProtection="1">
      <alignment vertical="distributed"/>
      <protection locked="0"/>
    </xf>
    <xf numFmtId="0" fontId="11" fillId="0" borderId="133" xfId="3" applyFont="1" applyBorder="1" applyAlignment="1" applyProtection="1">
      <alignment vertical="distributed"/>
      <protection locked="0"/>
    </xf>
    <xf numFmtId="0" fontId="11" fillId="0" borderId="46" xfId="3" applyFont="1" applyBorder="1" applyProtection="1">
      <alignment vertical="center"/>
      <protection locked="0"/>
    </xf>
    <xf numFmtId="0" fontId="11" fillId="0" borderId="30" xfId="3" applyFont="1" applyBorder="1" applyAlignment="1" applyProtection="1">
      <alignment vertical="distributed"/>
      <protection locked="0"/>
    </xf>
    <xf numFmtId="0" fontId="55" fillId="0" borderId="12" xfId="3" applyFont="1" applyBorder="1" applyProtection="1">
      <alignment vertical="center"/>
      <protection locked="0"/>
    </xf>
    <xf numFmtId="0" fontId="55" fillId="0" borderId="18" xfId="3" applyFont="1" applyBorder="1" applyAlignment="1" applyProtection="1">
      <alignment vertical="distributed"/>
      <protection locked="0"/>
    </xf>
    <xf numFmtId="0" fontId="11" fillId="0" borderId="10" xfId="3" applyFont="1" applyBorder="1" applyAlignment="1" applyProtection="1">
      <alignment horizontal="left" vertical="center" wrapText="1"/>
      <protection locked="0"/>
    </xf>
    <xf numFmtId="0" fontId="11" fillId="0" borderId="11" xfId="3" applyFont="1" applyBorder="1" applyAlignment="1" applyProtection="1">
      <alignment horizontal="left" vertical="center" wrapText="1"/>
      <protection locked="0"/>
    </xf>
    <xf numFmtId="0" fontId="11" fillId="0" borderId="12" xfId="3" applyFont="1" applyBorder="1" applyAlignment="1" applyProtection="1">
      <alignment horizontal="left" vertical="center" wrapText="1"/>
      <protection locked="0"/>
    </xf>
    <xf numFmtId="0" fontId="11" fillId="0" borderId="18" xfId="3" applyFont="1" applyBorder="1" applyAlignment="1" applyProtection="1">
      <alignment horizontal="left" vertical="center" wrapText="1"/>
      <protection locked="0"/>
    </xf>
    <xf numFmtId="0" fontId="11" fillId="0" borderId="15" xfId="3" applyFont="1" applyBorder="1" applyAlignment="1" applyProtection="1">
      <alignment horizontal="left" vertical="center" wrapText="1"/>
      <protection locked="0"/>
    </xf>
    <xf numFmtId="0" fontId="11" fillId="0" borderId="22" xfId="3" applyFont="1" applyBorder="1" applyAlignment="1" applyProtection="1">
      <alignment horizontal="left" vertical="center" wrapText="1"/>
      <protection locked="0"/>
    </xf>
    <xf numFmtId="0" fontId="11" fillId="0" borderId="17" xfId="3" applyFont="1" applyBorder="1" applyAlignment="1" applyProtection="1">
      <alignment horizontal="left" vertical="center" wrapText="1"/>
      <protection locked="0"/>
    </xf>
    <xf numFmtId="0" fontId="11" fillId="0" borderId="47" xfId="3" applyFont="1" applyBorder="1" applyAlignment="1" applyProtection="1">
      <alignment horizontal="left" vertical="center"/>
      <protection locked="0"/>
    </xf>
    <xf numFmtId="0" fontId="11" fillId="0" borderId="6" xfId="3" applyFont="1" applyBorder="1" applyAlignment="1" applyProtection="1">
      <alignment horizontal="left" vertical="center"/>
      <protection locked="0"/>
    </xf>
    <xf numFmtId="0" fontId="11" fillId="0" borderId="133" xfId="3" applyFont="1" applyBorder="1" applyAlignment="1" applyProtection="1">
      <alignment horizontal="left" vertical="center"/>
      <protection locked="0"/>
    </xf>
    <xf numFmtId="0" fontId="11" fillId="0" borderId="4" xfId="3" applyFont="1" applyBorder="1" applyProtection="1">
      <alignment vertical="center"/>
      <protection locked="0"/>
    </xf>
    <xf numFmtId="0" fontId="14" fillId="0" borderId="4" xfId="3" applyFont="1" applyBorder="1" applyProtection="1">
      <alignment vertical="center"/>
      <protection locked="0"/>
    </xf>
    <xf numFmtId="38" fontId="11" fillId="0" borderId="4" xfId="2" applyFont="1" applyFill="1" applyBorder="1" applyAlignment="1" applyProtection="1">
      <alignment vertical="center"/>
      <protection locked="0"/>
    </xf>
    <xf numFmtId="0" fontId="11" fillId="0" borderId="4" xfId="3" applyFont="1" applyBorder="1" applyAlignment="1" applyProtection="1">
      <alignment horizontal="distributed" vertical="center"/>
      <protection locked="0"/>
    </xf>
    <xf numFmtId="0" fontId="11" fillId="0" borderId="13" xfId="3" applyFont="1" applyBorder="1" applyAlignment="1" applyProtection="1">
      <alignment vertical="center" wrapText="1"/>
      <protection locked="0"/>
    </xf>
    <xf numFmtId="0" fontId="11" fillId="0" borderId="0" xfId="3" applyFont="1" applyAlignment="1" applyProtection="1">
      <alignment horizontal="center" vertical="distributed"/>
      <protection locked="0"/>
    </xf>
    <xf numFmtId="0" fontId="11" fillId="0" borderId="0" xfId="3" applyFont="1" applyAlignment="1" applyProtection="1">
      <alignment vertical="distributed"/>
      <protection locked="0"/>
    </xf>
    <xf numFmtId="38" fontId="11" fillId="0" borderId="0" xfId="2" applyFont="1" applyBorder="1" applyAlignment="1" applyProtection="1">
      <alignment horizontal="right" vertical="distributed"/>
      <protection locked="0"/>
    </xf>
    <xf numFmtId="0" fontId="11" fillId="0" borderId="0" xfId="3" applyFont="1" applyAlignment="1" applyProtection="1">
      <alignment horizontal="distributed" vertical="distributed"/>
      <protection locked="0"/>
    </xf>
    <xf numFmtId="0" fontId="11" fillId="0" borderId="31" xfId="3" applyFont="1" applyBorder="1" applyAlignment="1" applyProtection="1">
      <alignment horizontal="left" vertical="center" wrapText="1"/>
      <protection locked="0"/>
    </xf>
    <xf numFmtId="0" fontId="11" fillId="0" borderId="33" xfId="3" applyFont="1" applyBorder="1" applyProtection="1">
      <alignment vertical="center"/>
      <protection locked="0"/>
    </xf>
    <xf numFmtId="0" fontId="11" fillId="0" borderId="34" xfId="3" applyFont="1" applyBorder="1" applyProtection="1">
      <alignment vertical="center"/>
      <protection locked="0"/>
    </xf>
    <xf numFmtId="0" fontId="11" fillId="14" borderId="5" xfId="3" applyFont="1" applyFill="1" applyBorder="1" applyProtection="1">
      <alignment vertical="center"/>
      <protection locked="0"/>
    </xf>
    <xf numFmtId="0" fontId="11" fillId="14" borderId="133" xfId="3" applyFont="1" applyFill="1" applyBorder="1" applyProtection="1">
      <alignment vertical="center"/>
      <protection locked="0"/>
    </xf>
    <xf numFmtId="0" fontId="11" fillId="0" borderId="20" xfId="3" applyFont="1" applyBorder="1" applyAlignment="1" applyProtection="1">
      <alignment vertical="distributed"/>
      <protection locked="0"/>
    </xf>
    <xf numFmtId="38" fontId="11" fillId="0" borderId="24" xfId="2" applyFont="1" applyBorder="1" applyAlignment="1" applyProtection="1">
      <alignment horizontal="right" vertical="center"/>
      <protection locked="0"/>
    </xf>
    <xf numFmtId="0" fontId="0" fillId="0" borderId="0" xfId="0" applyProtection="1">
      <alignment vertical="center"/>
      <protection locked="0"/>
    </xf>
    <xf numFmtId="0" fontId="0" fillId="0" borderId="3" xfId="0" applyBorder="1">
      <alignment vertical="center"/>
    </xf>
    <xf numFmtId="0" fontId="0" fillId="0" borderId="6" xfId="0" applyBorder="1">
      <alignment vertical="center"/>
    </xf>
    <xf numFmtId="0" fontId="75" fillId="0" borderId="0" xfId="0" applyFont="1">
      <alignment vertical="center"/>
    </xf>
    <xf numFmtId="0" fontId="76" fillId="0" borderId="0" xfId="0" applyFont="1">
      <alignment vertical="center"/>
    </xf>
    <xf numFmtId="0" fontId="77" fillId="0" borderId="0" xfId="0" applyFont="1">
      <alignment vertical="center"/>
    </xf>
    <xf numFmtId="0" fontId="78" fillId="0" borderId="0" xfId="0" applyFont="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80" fillId="0" borderId="0" xfId="0" applyFont="1">
      <alignment vertical="center"/>
    </xf>
    <xf numFmtId="0" fontId="0" fillId="0" borderId="17" xfId="0" applyBorder="1">
      <alignment vertical="center"/>
    </xf>
    <xf numFmtId="0" fontId="0" fillId="0" borderId="29" xfId="0" applyBorder="1">
      <alignment vertical="center"/>
    </xf>
    <xf numFmtId="0" fontId="0" fillId="0" borderId="4" xfId="0" applyBorder="1">
      <alignment vertical="center"/>
    </xf>
    <xf numFmtId="0" fontId="0" fillId="0" borderId="30" xfId="0" applyBorder="1">
      <alignment vertical="center"/>
    </xf>
    <xf numFmtId="0" fontId="0" fillId="0" borderId="21" xfId="0" applyBorder="1">
      <alignment vertical="center"/>
    </xf>
    <xf numFmtId="0" fontId="81" fillId="0" borderId="0" xfId="0" applyFont="1">
      <alignment vertical="center"/>
    </xf>
    <xf numFmtId="0" fontId="81" fillId="0" borderId="21" xfId="0" applyFont="1" applyBorder="1">
      <alignment vertical="center"/>
    </xf>
    <xf numFmtId="0" fontId="0" fillId="0" borderId="5" xfId="0" applyBorder="1">
      <alignment vertical="center"/>
    </xf>
    <xf numFmtId="0" fontId="0" fillId="0" borderId="31" xfId="0" applyBorder="1">
      <alignment vertical="center"/>
    </xf>
    <xf numFmtId="0" fontId="80" fillId="0" borderId="0" xfId="0" applyFont="1" applyAlignment="1">
      <alignment horizontal="center" vertical="center"/>
    </xf>
    <xf numFmtId="0" fontId="82" fillId="0" borderId="0" xfId="0" applyFont="1">
      <alignment vertical="center"/>
    </xf>
    <xf numFmtId="0" fontId="80" fillId="0" borderId="0" xfId="0" applyFont="1" applyAlignment="1">
      <alignment horizontal="lef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82" fillId="0" borderId="0" xfId="0" applyFont="1" applyAlignment="1">
      <alignment horizontal="left" vertical="center"/>
    </xf>
    <xf numFmtId="0" fontId="80" fillId="0" borderId="43" xfId="0" applyFont="1" applyBorder="1" applyAlignment="1">
      <alignment horizontal="center" vertical="center"/>
    </xf>
    <xf numFmtId="0" fontId="80" fillId="0" borderId="43" xfId="0" applyFont="1" applyBorder="1">
      <alignment vertical="center"/>
    </xf>
    <xf numFmtId="0" fontId="75" fillId="0" borderId="43" xfId="0" applyFont="1" applyBorder="1">
      <alignment vertical="center"/>
    </xf>
    <xf numFmtId="0" fontId="80" fillId="0" borderId="1" xfId="0" applyFont="1" applyBorder="1" applyAlignment="1">
      <alignment horizontal="center" vertical="center"/>
    </xf>
    <xf numFmtId="0" fontId="75" fillId="0" borderId="43" xfId="0" applyFont="1" applyBorder="1" applyAlignment="1">
      <alignment horizontal="center" vertical="center"/>
    </xf>
    <xf numFmtId="0" fontId="11" fillId="14" borderId="11" xfId="3" applyFont="1" applyFill="1" applyBorder="1" applyProtection="1">
      <alignment vertical="center"/>
      <protection locked="0"/>
    </xf>
    <xf numFmtId="0" fontId="11" fillId="0" borderId="2" xfId="3" applyFont="1" applyBorder="1" applyAlignment="1" applyProtection="1">
      <alignment horizontal="center" vertical="center"/>
      <protection locked="0"/>
    </xf>
    <xf numFmtId="0" fontId="11" fillId="0" borderId="11" xfId="3" applyFont="1" applyBorder="1" applyAlignment="1" applyProtection="1">
      <alignment horizontal="center" vertical="center"/>
      <protection locked="0"/>
    </xf>
    <xf numFmtId="0" fontId="11" fillId="0" borderId="26" xfId="3" applyFont="1" applyBorder="1" applyAlignment="1" applyProtection="1">
      <alignment horizontal="center" vertical="center"/>
      <protection locked="0"/>
    </xf>
    <xf numFmtId="0" fontId="11" fillId="0" borderId="6" xfId="3" applyFont="1" applyBorder="1" applyAlignment="1" applyProtection="1">
      <alignment horizontal="center" vertical="center"/>
      <protection locked="0"/>
    </xf>
    <xf numFmtId="0" fontId="11" fillId="0" borderId="0" xfId="3" applyFont="1" applyAlignment="1" applyProtection="1">
      <alignment vertical="center" wrapText="1"/>
      <protection locked="0"/>
    </xf>
    <xf numFmtId="0" fontId="11" fillId="0" borderId="146" xfId="3" applyFont="1" applyBorder="1" applyProtection="1">
      <alignment vertical="center"/>
      <protection locked="0"/>
    </xf>
    <xf numFmtId="0" fontId="11" fillId="0" borderId="6" xfId="3" applyFont="1" applyBorder="1" applyAlignment="1" applyProtection="1">
      <alignment vertical="center" wrapText="1"/>
      <protection locked="0"/>
    </xf>
    <xf numFmtId="0" fontId="11" fillId="0" borderId="133" xfId="3" applyFont="1" applyBorder="1" applyProtection="1">
      <alignment vertical="center"/>
      <protection locked="0"/>
    </xf>
    <xf numFmtId="38" fontId="11" fillId="0" borderId="8" xfId="2" applyFont="1" applyBorder="1" applyAlignment="1" applyProtection="1">
      <alignment horizontal="right" vertical="distributed"/>
      <protection locked="0"/>
    </xf>
    <xf numFmtId="0" fontId="11" fillId="0" borderId="8" xfId="3" applyFont="1" applyBorder="1" applyAlignment="1" applyProtection="1">
      <alignment vertical="distributed"/>
      <protection locked="0"/>
    </xf>
    <xf numFmtId="0" fontId="11" fillId="0" borderId="15" xfId="3" applyFont="1" applyBorder="1" applyAlignment="1" applyProtection="1">
      <alignment vertical="distributed"/>
      <protection locked="0"/>
    </xf>
    <xf numFmtId="0" fontId="11" fillId="0" borderId="0" xfId="3" applyFont="1" applyAlignment="1" applyProtection="1">
      <alignment horizontal="right" vertical="center"/>
      <protection locked="0"/>
    </xf>
    <xf numFmtId="0" fontId="11" fillId="0" borderId="0" xfId="3" applyFont="1" applyAlignment="1" applyProtection="1">
      <alignment vertical="top"/>
      <protection locked="0"/>
    </xf>
    <xf numFmtId="0" fontId="11" fillId="0" borderId="30" xfId="3" applyFont="1" applyBorder="1" applyProtection="1">
      <alignment vertical="center"/>
      <protection locked="0"/>
    </xf>
    <xf numFmtId="0" fontId="11" fillId="2" borderId="0" xfId="3" applyFont="1" applyFill="1">
      <alignment vertical="center"/>
    </xf>
    <xf numFmtId="0" fontId="14" fillId="0" borderId="15" xfId="3" applyFont="1" applyBorder="1" applyAlignment="1">
      <alignment vertical="distributed"/>
    </xf>
    <xf numFmtId="0" fontId="14" fillId="0" borderId="11" xfId="3" applyFont="1" applyBorder="1" applyAlignment="1">
      <alignment horizontal="center" vertical="distributed"/>
    </xf>
    <xf numFmtId="0" fontId="11" fillId="14" borderId="10" xfId="3" applyFont="1" applyFill="1" applyBorder="1" applyAlignment="1" applyProtection="1">
      <alignment vertical="distributed"/>
      <protection locked="0"/>
    </xf>
    <xf numFmtId="0" fontId="11" fillId="14" borderId="2" xfId="4" applyFont="1" applyFill="1" applyBorder="1" applyProtection="1">
      <alignment vertical="center"/>
      <protection locked="0"/>
    </xf>
    <xf numFmtId="38" fontId="10" fillId="14" borderId="2" xfId="2" applyFont="1" applyFill="1" applyBorder="1" applyAlignment="1" applyProtection="1">
      <alignment vertical="center"/>
      <protection locked="0"/>
    </xf>
    <xf numFmtId="38" fontId="11" fillId="14" borderId="2" xfId="2" applyFont="1" applyFill="1" applyBorder="1" applyAlignment="1" applyProtection="1">
      <alignment vertical="distributed"/>
      <protection locked="0"/>
    </xf>
    <xf numFmtId="38" fontId="11" fillId="14" borderId="2" xfId="2" applyFont="1" applyFill="1" applyBorder="1" applyAlignment="1" applyProtection="1">
      <alignment vertical="center"/>
      <protection locked="0"/>
    </xf>
    <xf numFmtId="0" fontId="11" fillId="14" borderId="11" xfId="4" applyFont="1" applyFill="1" applyBorder="1" applyProtection="1">
      <alignment vertical="center"/>
      <protection locked="0"/>
    </xf>
    <xf numFmtId="0" fontId="11" fillId="0" borderId="21" xfId="4" applyFont="1" applyBorder="1" applyAlignment="1" applyProtection="1">
      <alignment horizontal="center" vertical="center"/>
      <protection locked="0"/>
    </xf>
    <xf numFmtId="0" fontId="11" fillId="0" borderId="0" xfId="4" applyFont="1" applyAlignment="1" applyProtection="1">
      <alignment horizontal="center" vertical="center"/>
      <protection locked="0"/>
    </xf>
    <xf numFmtId="0" fontId="11" fillId="0" borderId="0" xfId="4" applyFont="1" applyProtection="1">
      <alignment vertical="center"/>
      <protection locked="0"/>
    </xf>
    <xf numFmtId="0" fontId="11" fillId="0" borderId="26" xfId="3" applyFont="1" applyBorder="1" applyProtection="1">
      <alignment vertical="center"/>
      <protection locked="0"/>
    </xf>
    <xf numFmtId="0" fontId="0" fillId="0" borderId="0" xfId="0" applyAlignment="1" applyProtection="1">
      <alignment horizontal="center" vertical="center"/>
      <protection locked="0"/>
    </xf>
    <xf numFmtId="0" fontId="0" fillId="0" borderId="26" xfId="0" applyBorder="1" applyProtection="1">
      <alignment vertical="center"/>
      <protection locked="0"/>
    </xf>
    <xf numFmtId="0" fontId="11" fillId="0" borderId="5" xfId="4" applyFont="1" applyBorder="1" applyProtection="1">
      <alignment vertical="center"/>
      <protection locked="0"/>
    </xf>
    <xf numFmtId="0" fontId="11" fillId="0" borderId="6" xfId="4" applyFont="1" applyBorder="1" applyProtection="1">
      <alignment vertical="center"/>
      <protection locked="0"/>
    </xf>
    <xf numFmtId="0" fontId="11" fillId="0" borderId="2" xfId="3" applyFont="1" applyBorder="1" applyAlignment="1" applyProtection="1">
      <alignment vertical="top"/>
      <protection locked="0"/>
    </xf>
    <xf numFmtId="0" fontId="11" fillId="0" borderId="2" xfId="4" applyFont="1" applyBorder="1" applyProtection="1">
      <alignment vertical="center"/>
      <protection locked="0"/>
    </xf>
    <xf numFmtId="0" fontId="11" fillId="0" borderId="29" xfId="4" applyFont="1" applyBorder="1" applyProtection="1">
      <alignment vertical="center"/>
      <protection locked="0"/>
    </xf>
    <xf numFmtId="0" fontId="11" fillId="0" borderId="4" xfId="3" applyFont="1" applyBorder="1" applyAlignment="1" applyProtection="1">
      <alignment vertical="top"/>
      <protection locked="0"/>
    </xf>
    <xf numFmtId="0" fontId="11" fillId="0" borderId="4" xfId="4" applyFont="1" applyBorder="1" applyProtection="1">
      <alignment vertical="center"/>
      <protection locked="0"/>
    </xf>
    <xf numFmtId="0" fontId="11" fillId="0" borderId="32" xfId="3" applyFont="1" applyBorder="1" applyProtection="1">
      <alignment vertical="center"/>
      <protection locked="0"/>
    </xf>
    <xf numFmtId="0" fontId="11" fillId="0" borderId="11" xfId="3" applyFont="1" applyBorder="1" applyAlignment="1" applyProtection="1">
      <alignment vertical="distributed"/>
      <protection locked="0"/>
    </xf>
    <xf numFmtId="0" fontId="11" fillId="0" borderId="36" xfId="3" applyFont="1" applyBorder="1" applyProtection="1">
      <alignment vertical="center"/>
      <protection locked="0"/>
    </xf>
    <xf numFmtId="0" fontId="11" fillId="0" borderId="39" xfId="3" applyFont="1" applyBorder="1" applyAlignment="1" applyProtection="1">
      <alignment vertical="distributed"/>
      <protection locked="0"/>
    </xf>
    <xf numFmtId="0" fontId="11" fillId="0" borderId="40" xfId="3" applyFont="1" applyBorder="1" applyAlignment="1" applyProtection="1">
      <alignment vertical="distributed"/>
      <protection locked="0"/>
    </xf>
    <xf numFmtId="180" fontId="11" fillId="0" borderId="0" xfId="3" applyNumberFormat="1" applyFont="1" applyAlignment="1" applyProtection="1">
      <alignment horizontal="center" vertical="center"/>
      <protection locked="0"/>
    </xf>
    <xf numFmtId="0" fontId="11" fillId="0" borderId="29" xfId="3" applyFont="1" applyBorder="1" applyAlignment="1" applyProtection="1">
      <alignment horizontal="center" vertical="center"/>
      <protection locked="0"/>
    </xf>
    <xf numFmtId="0" fontId="11" fillId="0" borderId="4" xfId="3" applyFont="1" applyBorder="1" applyAlignment="1" applyProtection="1">
      <alignment horizontal="center" vertical="center"/>
      <protection locked="0"/>
    </xf>
    <xf numFmtId="0" fontId="11" fillId="0" borderId="30" xfId="3" applyFont="1" applyBorder="1" applyAlignment="1" applyProtection="1">
      <alignment horizontal="right" vertical="center"/>
      <protection locked="0"/>
    </xf>
    <xf numFmtId="0" fontId="13" fillId="0" borderId="0" xfId="3" applyFont="1" applyProtection="1">
      <alignment vertical="center"/>
      <protection locked="0"/>
    </xf>
    <xf numFmtId="0" fontId="86" fillId="0" borderId="0" xfId="0" applyFont="1">
      <alignment vertical="center"/>
    </xf>
    <xf numFmtId="0" fontId="7" fillId="0" borderId="0" xfId="0" applyFont="1">
      <alignment vertical="center"/>
    </xf>
    <xf numFmtId="0" fontId="39" fillId="0" borderId="0" xfId="0" applyFont="1">
      <alignment vertical="center"/>
    </xf>
    <xf numFmtId="0" fontId="13" fillId="0" borderId="0" xfId="0" applyFont="1">
      <alignment vertical="center"/>
    </xf>
    <xf numFmtId="0" fontId="11" fillId="0" borderId="8" xfId="3" applyFont="1" applyBorder="1" applyAlignment="1" applyProtection="1">
      <alignment horizontal="center" vertical="center"/>
      <protection locked="0"/>
    </xf>
    <xf numFmtId="0" fontId="49" fillId="0" borderId="43" xfId="10" applyBorder="1" applyAlignment="1">
      <alignment horizontal="left"/>
    </xf>
    <xf numFmtId="0" fontId="56" fillId="0" borderId="43" xfId="14" applyBorder="1" applyAlignment="1">
      <alignment horizontal="left"/>
    </xf>
    <xf numFmtId="0" fontId="89" fillId="0" borderId="0" xfId="10" applyFont="1"/>
    <xf numFmtId="0" fontId="49" fillId="0" borderId="33" xfId="10" applyBorder="1"/>
    <xf numFmtId="0" fontId="49" fillId="0" borderId="34" xfId="10" applyBorder="1"/>
    <xf numFmtId="0" fontId="49" fillId="0" borderId="22" xfId="10" applyBorder="1"/>
    <xf numFmtId="0" fontId="49" fillId="0" borderId="17" xfId="10" applyBorder="1"/>
    <xf numFmtId="0" fontId="49" fillId="0" borderId="23" xfId="10" applyBorder="1"/>
    <xf numFmtId="0" fontId="49" fillId="0" borderId="24" xfId="10" applyBorder="1"/>
    <xf numFmtId="0" fontId="49" fillId="0" borderId="25" xfId="10" applyBorder="1"/>
    <xf numFmtId="0" fontId="49" fillId="0" borderId="32" xfId="10" applyBorder="1"/>
    <xf numFmtId="0" fontId="11" fillId="0" borderId="1" xfId="3" applyFont="1" applyBorder="1" applyAlignment="1" applyProtection="1">
      <alignment vertical="top"/>
      <protection locked="0"/>
    </xf>
    <xf numFmtId="0" fontId="11" fillId="0" borderId="11" xfId="3" applyFont="1" applyBorder="1" applyAlignment="1" applyProtection="1">
      <alignment horizontal="right" vertical="center"/>
      <protection locked="0"/>
    </xf>
    <xf numFmtId="0" fontId="11" fillId="0" borderId="19" xfId="3" applyFont="1" applyBorder="1" applyAlignment="1" applyProtection="1">
      <alignment vertical="top"/>
      <protection locked="0"/>
    </xf>
    <xf numFmtId="0" fontId="11" fillId="0" borderId="0" xfId="3" applyFont="1" applyAlignment="1" applyProtection="1">
      <alignment horizontal="distributed" vertical="center"/>
      <protection locked="0"/>
    </xf>
    <xf numFmtId="0" fontId="13" fillId="0" borderId="6" xfId="3" applyFont="1" applyBorder="1" applyAlignment="1" applyProtection="1">
      <alignment horizontal="left" vertical="center" indent="1"/>
      <protection locked="0"/>
    </xf>
    <xf numFmtId="0" fontId="11" fillId="0" borderId="6" xfId="3" applyFont="1" applyBorder="1" applyAlignment="1" applyProtection="1">
      <alignment horizontal="left" vertical="center" indent="1"/>
      <protection locked="0"/>
    </xf>
    <xf numFmtId="0" fontId="11" fillId="0" borderId="133" xfId="3" applyFont="1" applyBorder="1" applyAlignment="1" applyProtection="1">
      <alignment horizontal="left" vertical="center" indent="1"/>
      <protection locked="0"/>
    </xf>
    <xf numFmtId="0" fontId="11" fillId="0" borderId="33" xfId="3" applyFont="1" applyBorder="1" applyAlignment="1" applyProtection="1">
      <alignment vertical="distributed"/>
      <protection locked="0"/>
    </xf>
    <xf numFmtId="0" fontId="11" fillId="0" borderId="1" xfId="3" applyFont="1" applyBorder="1" applyAlignment="1" applyProtection="1">
      <alignment vertical="distributed"/>
      <protection locked="0"/>
    </xf>
    <xf numFmtId="38" fontId="11" fillId="0" borderId="2" xfId="2" applyFont="1" applyFill="1" applyBorder="1" applyAlignment="1" applyProtection="1">
      <alignment vertical="distributed"/>
      <protection locked="0"/>
    </xf>
    <xf numFmtId="38" fontId="10" fillId="0" borderId="2" xfId="2" applyFont="1" applyFill="1" applyBorder="1" applyAlignment="1" applyProtection="1">
      <alignment vertical="center"/>
      <protection locked="0"/>
    </xf>
    <xf numFmtId="38" fontId="11" fillId="0" borderId="2" xfId="2" applyFont="1" applyFill="1" applyBorder="1" applyAlignment="1" applyProtection="1">
      <alignment vertical="center"/>
      <protection locked="0"/>
    </xf>
    <xf numFmtId="0" fontId="11" fillId="0" borderId="37" xfId="3" applyFont="1" applyBorder="1" applyAlignment="1" applyProtection="1">
      <alignment vertical="distributed"/>
      <protection locked="0"/>
    </xf>
    <xf numFmtId="0" fontId="11" fillId="0" borderId="24" xfId="3" applyFont="1" applyBorder="1" applyAlignment="1" applyProtection="1">
      <alignment vertical="distributed"/>
      <protection locked="0"/>
    </xf>
    <xf numFmtId="0" fontId="11" fillId="0" borderId="8" xfId="3" applyFont="1" applyBorder="1" applyAlignment="1" applyProtection="1">
      <protection locked="0"/>
    </xf>
    <xf numFmtId="0" fontId="11" fillId="0" borderId="15" xfId="3" applyFont="1" applyBorder="1" applyAlignment="1" applyProtection="1">
      <protection locked="0"/>
    </xf>
    <xf numFmtId="0" fontId="11" fillId="0" borderId="2" xfId="3" applyFont="1" applyBorder="1" applyAlignment="1" applyProtection="1">
      <protection locked="0"/>
    </xf>
    <xf numFmtId="0" fontId="11" fillId="0" borderId="11" xfId="3" applyFont="1" applyBorder="1" applyAlignment="1" applyProtection="1">
      <protection locked="0"/>
    </xf>
    <xf numFmtId="0" fontId="34" fillId="10" borderId="6" xfId="0" applyFont="1" applyFill="1" applyBorder="1" applyAlignment="1">
      <alignment horizontal="right" vertical="center"/>
    </xf>
    <xf numFmtId="0" fontId="33" fillId="6" borderId="43" xfId="0" applyFont="1" applyFill="1" applyBorder="1" applyAlignment="1" applyProtection="1">
      <alignment horizontal="center" vertical="center"/>
      <protection locked="0"/>
    </xf>
    <xf numFmtId="0" fontId="33" fillId="6" borderId="43" xfId="0" applyFont="1" applyFill="1" applyBorder="1" applyProtection="1">
      <alignment vertical="center"/>
      <protection locked="0"/>
    </xf>
    <xf numFmtId="0" fontId="33" fillId="6" borderId="3" xfId="0" applyFont="1" applyFill="1" applyBorder="1" applyAlignment="1" applyProtection="1">
      <alignment horizontal="center" vertical="center"/>
      <protection locked="0"/>
    </xf>
    <xf numFmtId="0" fontId="33" fillId="0" borderId="52" xfId="0" applyFont="1" applyBorder="1" applyAlignment="1" applyProtection="1">
      <alignment horizontal="center" vertical="center" wrapText="1"/>
      <protection locked="0"/>
    </xf>
    <xf numFmtId="0" fontId="33" fillId="0" borderId="3" xfId="0" applyFont="1" applyBorder="1" applyAlignment="1" applyProtection="1">
      <alignment vertical="center" wrapText="1"/>
      <protection locked="0"/>
    </xf>
    <xf numFmtId="0" fontId="33" fillId="0" borderId="3" xfId="0" applyFont="1" applyBorder="1" applyProtection="1">
      <alignment vertical="center"/>
      <protection locked="0"/>
    </xf>
    <xf numFmtId="0" fontId="33" fillId="0" borderId="0" xfId="0" applyFont="1" applyAlignment="1" applyProtection="1">
      <alignment horizontal="center" vertical="center"/>
      <protection locked="0"/>
    </xf>
    <xf numFmtId="0" fontId="47" fillId="0" borderId="3" xfId="0" applyFont="1" applyBorder="1" applyProtection="1">
      <alignment vertical="center"/>
      <protection locked="0"/>
    </xf>
    <xf numFmtId="0" fontId="47" fillId="0" borderId="3" xfId="0" applyFont="1" applyBorder="1" applyAlignment="1" applyProtection="1">
      <alignment vertical="center" wrapText="1"/>
      <protection locked="0"/>
    </xf>
    <xf numFmtId="0" fontId="33"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protection locked="0"/>
    </xf>
    <xf numFmtId="0" fontId="37" fillId="0" borderId="4" xfId="0" applyFont="1" applyBorder="1" applyAlignment="1" applyProtection="1">
      <alignment horizontal="right" vertical="center"/>
      <protection locked="0"/>
    </xf>
    <xf numFmtId="0" fontId="33" fillId="0" borderId="43" xfId="0" applyFont="1" applyBorder="1" applyAlignment="1" applyProtection="1">
      <alignment horizontal="center" vertical="center" wrapText="1"/>
      <protection locked="0"/>
    </xf>
    <xf numFmtId="0" fontId="47" fillId="0" borderId="43" xfId="0" applyFont="1" applyBorder="1" applyAlignment="1" applyProtection="1">
      <alignment horizontal="center" vertical="center" wrapText="1"/>
      <protection locked="0"/>
    </xf>
    <xf numFmtId="0" fontId="33" fillId="0" borderId="134" xfId="0" applyFont="1" applyBorder="1" applyAlignment="1" applyProtection="1">
      <alignment horizontal="center" vertical="center"/>
      <protection locked="0"/>
    </xf>
    <xf numFmtId="0" fontId="33" fillId="0" borderId="135" xfId="0" applyFont="1" applyBorder="1" applyAlignment="1" applyProtection="1">
      <alignment horizontal="center" vertical="center"/>
      <protection locked="0"/>
    </xf>
    <xf numFmtId="0" fontId="33" fillId="0" borderId="136" xfId="0" applyFont="1" applyBorder="1" applyAlignment="1" applyProtection="1">
      <alignment horizontal="center" vertical="center"/>
      <protection locked="0"/>
    </xf>
    <xf numFmtId="0" fontId="33" fillId="0" borderId="137" xfId="0" applyFont="1" applyBorder="1" applyAlignment="1" applyProtection="1">
      <alignment horizontal="center" vertical="center"/>
      <protection locked="0"/>
    </xf>
    <xf numFmtId="0" fontId="9" fillId="0" borderId="0" xfId="0" applyFont="1" applyProtection="1">
      <alignment vertical="center"/>
      <protection locked="0"/>
    </xf>
    <xf numFmtId="0" fontId="32" fillId="0" borderId="0" xfId="0" applyFont="1" applyAlignment="1" applyProtection="1">
      <alignment horizontal="center" vertical="center"/>
      <protection locked="0"/>
    </xf>
    <xf numFmtId="0" fontId="33" fillId="0" borderId="0" xfId="0" applyFont="1" applyProtection="1">
      <alignment vertical="center"/>
      <protection locked="0"/>
    </xf>
    <xf numFmtId="0" fontId="11" fillId="0" borderId="46" xfId="3" applyFont="1" applyBorder="1" applyAlignment="1" applyProtection="1">
      <alignment vertical="center" wrapText="1"/>
      <protection locked="0"/>
    </xf>
    <xf numFmtId="0" fontId="14" fillId="0" borderId="5" xfId="3" applyFont="1" applyBorder="1" applyAlignment="1" applyProtection="1">
      <alignment vertical="justify" wrapText="1"/>
      <protection locked="0"/>
    </xf>
    <xf numFmtId="0" fontId="14" fillId="0" borderId="6" xfId="3" applyFont="1" applyBorder="1" applyAlignment="1" applyProtection="1">
      <alignment vertical="top" wrapText="1"/>
      <protection locked="0"/>
    </xf>
    <xf numFmtId="0" fontId="14" fillId="0" borderId="6" xfId="3" applyFont="1" applyBorder="1" applyAlignment="1" applyProtection="1">
      <alignment vertical="top" shrinkToFit="1"/>
      <protection locked="0"/>
    </xf>
    <xf numFmtId="0" fontId="14" fillId="0" borderId="0" xfId="3" applyFont="1" applyAlignment="1" applyProtection="1">
      <alignment vertical="center" wrapText="1"/>
      <protection locked="0"/>
    </xf>
    <xf numFmtId="180" fontId="11" fillId="0" borderId="0" xfId="3" applyNumberFormat="1" applyFont="1" applyAlignment="1" applyProtection="1">
      <alignment horizontal="right" vertical="center" indent="1"/>
      <protection locked="0"/>
    </xf>
    <xf numFmtId="0" fontId="14" fillId="0" borderId="21" xfId="3" applyFont="1" applyBorder="1" applyAlignment="1" applyProtection="1">
      <alignment vertical="justify" wrapText="1"/>
      <protection locked="0"/>
    </xf>
    <xf numFmtId="0" fontId="11" fillId="0" borderId="17" xfId="3" applyFont="1" applyBorder="1" applyAlignment="1" applyProtection="1">
      <alignment vertical="distributed"/>
      <protection locked="0"/>
    </xf>
    <xf numFmtId="0" fontId="46" fillId="0" borderId="0" xfId="0" applyFont="1" applyProtection="1">
      <alignment vertical="center"/>
      <protection locked="0"/>
    </xf>
    <xf numFmtId="0" fontId="11" fillId="0" borderId="0" xfId="3" applyFont="1" applyAlignment="1" applyProtection="1">
      <protection locked="0"/>
    </xf>
    <xf numFmtId="0" fontId="11" fillId="0" borderId="0" xfId="3" applyFont="1" applyAlignment="1" applyProtection="1">
      <alignment horizontal="right"/>
      <protection locked="0"/>
    </xf>
    <xf numFmtId="176" fontId="11" fillId="0" borderId="2" xfId="2" applyNumberFormat="1" applyFont="1" applyBorder="1" applyAlignment="1" applyProtection="1">
      <alignment vertical="center"/>
      <protection locked="0"/>
    </xf>
    <xf numFmtId="0" fontId="11" fillId="0" borderId="29" xfId="3" applyFont="1" applyBorder="1" applyProtection="1">
      <alignment vertical="center"/>
      <protection locked="0"/>
    </xf>
    <xf numFmtId="176" fontId="11" fillId="0" borderId="4" xfId="2" applyNumberFormat="1" applyFont="1" applyBorder="1" applyAlignment="1" applyProtection="1">
      <alignment vertical="center"/>
      <protection locked="0"/>
    </xf>
    <xf numFmtId="38" fontId="11" fillId="0" borderId="4" xfId="2" applyFont="1" applyBorder="1" applyAlignment="1" applyProtection="1">
      <alignment horizontal="center" vertical="center"/>
      <protection locked="0"/>
    </xf>
    <xf numFmtId="176" fontId="11" fillId="0" borderId="6" xfId="2" applyNumberFormat="1" applyFont="1" applyBorder="1" applyProtection="1">
      <alignment vertical="center"/>
      <protection locked="0"/>
    </xf>
    <xf numFmtId="0" fontId="11" fillId="0" borderId="1" xfId="4" applyFont="1" applyBorder="1" applyProtection="1">
      <alignment vertical="center"/>
      <protection locked="0"/>
    </xf>
    <xf numFmtId="0" fontId="11" fillId="0" borderId="21" xfId="4" applyFont="1" applyBorder="1" applyProtection="1">
      <alignment vertical="center"/>
      <protection locked="0"/>
    </xf>
    <xf numFmtId="0" fontId="11" fillId="14" borderId="22" xfId="3" applyFont="1" applyFill="1" applyBorder="1" applyAlignment="1" applyProtection="1">
      <alignment horizontal="justify" vertical="center"/>
      <protection locked="0"/>
    </xf>
    <xf numFmtId="0" fontId="11" fillId="14" borderId="0" xfId="3" applyFont="1" applyFill="1" applyAlignment="1" applyProtection="1">
      <alignment horizontal="justify" vertical="center"/>
      <protection locked="0"/>
    </xf>
    <xf numFmtId="0" fontId="11" fillId="14" borderId="17" xfId="3" applyFont="1" applyFill="1" applyBorder="1" applyAlignment="1" applyProtection="1">
      <alignment horizontal="justify" vertical="center"/>
      <protection locked="0"/>
    </xf>
    <xf numFmtId="0" fontId="11" fillId="14" borderId="47" xfId="3" applyFont="1" applyFill="1" applyBorder="1" applyAlignment="1" applyProtection="1">
      <alignment horizontal="justify" vertical="center"/>
      <protection locked="0"/>
    </xf>
    <xf numFmtId="0" fontId="11" fillId="14" borderId="6" xfId="3" applyFont="1" applyFill="1" applyBorder="1" applyAlignment="1" applyProtection="1">
      <alignment horizontal="justify" vertical="center"/>
      <protection locked="0"/>
    </xf>
    <xf numFmtId="0" fontId="11" fillId="14" borderId="133" xfId="3" applyFont="1" applyFill="1" applyBorder="1" applyAlignment="1" applyProtection="1">
      <alignment horizontal="justify" vertical="center"/>
      <protection locked="0"/>
    </xf>
    <xf numFmtId="0" fontId="11" fillId="0" borderId="3" xfId="3" applyFont="1" applyBorder="1" applyAlignment="1" applyProtection="1">
      <alignment horizontal="center" vertical="distributed"/>
      <protection locked="0"/>
    </xf>
    <xf numFmtId="0" fontId="11" fillId="0" borderId="31" xfId="3" applyFont="1" applyBorder="1" applyAlignment="1" applyProtection="1">
      <alignment horizontal="center" vertical="distributed"/>
      <protection locked="0"/>
    </xf>
    <xf numFmtId="0" fontId="11" fillId="15" borderId="0" xfId="3" applyFont="1" applyFill="1" applyProtection="1">
      <alignment vertical="center"/>
      <protection locked="0"/>
    </xf>
    <xf numFmtId="0" fontId="13" fillId="15" borderId="0" xfId="0" applyFont="1" applyFill="1" applyProtection="1">
      <alignment vertical="center"/>
      <protection locked="0"/>
    </xf>
    <xf numFmtId="0" fontId="11" fillId="15" borderId="0" xfId="0" applyFont="1" applyFill="1" applyProtection="1">
      <alignment vertical="center"/>
      <protection locked="0"/>
    </xf>
    <xf numFmtId="0" fontId="11" fillId="15" borderId="6" xfId="0" applyFont="1" applyFill="1" applyBorder="1" applyAlignment="1" applyProtection="1">
      <alignment horizontal="left" vertical="center"/>
      <protection locked="0"/>
    </xf>
    <xf numFmtId="0" fontId="11" fillId="15" borderId="6" xfId="0" applyFont="1" applyFill="1" applyBorder="1" applyProtection="1">
      <alignment vertical="center"/>
      <protection locked="0"/>
    </xf>
    <xf numFmtId="0" fontId="13" fillId="15" borderId="6" xfId="0" applyFont="1" applyFill="1" applyBorder="1" applyProtection="1">
      <alignment vertical="center"/>
      <protection locked="0"/>
    </xf>
    <xf numFmtId="0" fontId="11" fillId="15" borderId="2" xfId="0" applyFont="1" applyFill="1" applyBorder="1" applyProtection="1">
      <alignment vertical="center"/>
      <protection locked="0"/>
    </xf>
    <xf numFmtId="0" fontId="13" fillId="15" borderId="2" xfId="0" applyFont="1" applyFill="1" applyBorder="1" applyProtection="1">
      <alignment vertical="center"/>
      <protection locked="0"/>
    </xf>
    <xf numFmtId="0" fontId="11" fillId="15" borderId="0" xfId="0" applyFont="1" applyFill="1" applyAlignment="1" applyProtection="1">
      <alignment vertical="top"/>
      <protection locked="0"/>
    </xf>
    <xf numFmtId="0" fontId="52" fillId="0" borderId="0" xfId="3" applyFont="1" applyProtection="1">
      <alignment vertical="center"/>
      <protection locked="0"/>
    </xf>
    <xf numFmtId="38" fontId="11" fillId="0" borderId="0" xfId="2" applyFont="1" applyBorder="1" applyAlignment="1" applyProtection="1">
      <alignment horizontal="center" vertical="center"/>
      <protection locked="0"/>
    </xf>
    <xf numFmtId="176" fontId="11" fillId="0" borderId="0" xfId="2" applyNumberFormat="1" applyFont="1" applyBorder="1" applyAlignment="1" applyProtection="1">
      <alignment vertical="center"/>
      <protection locked="0"/>
    </xf>
    <xf numFmtId="176" fontId="13" fillId="0" borderId="0" xfId="2" applyNumberFormat="1" applyFont="1" applyBorder="1" applyAlignment="1" applyProtection="1">
      <alignment vertical="center"/>
      <protection locked="0"/>
    </xf>
    <xf numFmtId="38" fontId="13" fillId="0" borderId="0" xfId="2" applyFont="1" applyBorder="1" applyAlignment="1" applyProtection="1">
      <alignment horizontal="center" vertical="center"/>
      <protection locked="0"/>
    </xf>
    <xf numFmtId="0" fontId="61" fillId="0" borderId="0" xfId="3" applyFont="1" applyProtection="1">
      <alignment vertical="center"/>
      <protection locked="0"/>
    </xf>
    <xf numFmtId="0" fontId="44" fillId="0" borderId="0" xfId="3" applyFont="1" applyProtection="1">
      <alignment vertical="center"/>
      <protection locked="0"/>
    </xf>
    <xf numFmtId="176" fontId="13" fillId="0" borderId="0" xfId="2" applyNumberFormat="1" applyFont="1" applyAlignment="1" applyProtection="1">
      <alignment vertical="center"/>
      <protection locked="0"/>
    </xf>
    <xf numFmtId="0" fontId="33" fillId="0" borderId="43" xfId="0" applyFont="1" applyBorder="1" applyAlignment="1" applyProtection="1">
      <alignment vertical="center" wrapText="1"/>
      <protection locked="0"/>
    </xf>
    <xf numFmtId="0" fontId="33" fillId="0" borderId="30" xfId="0" applyFont="1" applyBorder="1" applyAlignment="1" applyProtection="1">
      <alignment vertical="center" wrapText="1"/>
      <protection locked="0"/>
    </xf>
    <xf numFmtId="0" fontId="33" fillId="0" borderId="53" xfId="0" applyFont="1" applyBorder="1" applyAlignment="1" applyProtection="1">
      <alignment vertical="top" wrapText="1"/>
      <protection locked="0"/>
    </xf>
    <xf numFmtId="0" fontId="11" fillId="0" borderId="0" xfId="3" applyFont="1" applyAlignment="1" applyProtection="1">
      <alignment vertical="distributed" wrapText="1"/>
      <protection locked="0"/>
    </xf>
    <xf numFmtId="38" fontId="11" fillId="0" borderId="0" xfId="2" applyFont="1" applyAlignment="1" applyProtection="1">
      <alignment horizontal="center" vertical="center"/>
      <protection locked="0"/>
    </xf>
    <xf numFmtId="0" fontId="11" fillId="0" borderId="6" xfId="3" applyFont="1" applyBorder="1" applyAlignment="1" applyProtection="1">
      <protection locked="0"/>
    </xf>
    <xf numFmtId="0" fontId="11" fillId="0" borderId="133" xfId="3" applyFont="1" applyBorder="1" applyAlignment="1" applyProtection="1">
      <protection locked="0"/>
    </xf>
    <xf numFmtId="0" fontId="11" fillId="0" borderId="52" xfId="3" applyFont="1" applyBorder="1" applyAlignment="1">
      <alignment horizontal="center" vertical="center"/>
    </xf>
    <xf numFmtId="180" fontId="11" fillId="0" borderId="0" xfId="3" applyNumberFormat="1" applyFont="1" applyAlignment="1">
      <alignment horizontal="center" vertical="center"/>
    </xf>
    <xf numFmtId="3" fontId="11" fillId="0" borderId="0" xfId="8" applyNumberFormat="1" applyFont="1" applyFill="1" applyBorder="1" applyAlignment="1">
      <alignment horizontal="right" vertical="center"/>
    </xf>
    <xf numFmtId="180" fontId="11" fillId="0" borderId="0" xfId="2" applyNumberFormat="1" applyFont="1" applyFill="1" applyBorder="1" applyAlignment="1">
      <alignment horizontal="center" vertical="center"/>
    </xf>
    <xf numFmtId="0" fontId="91" fillId="0" borderId="0" xfId="0" applyFont="1">
      <alignment vertical="center"/>
    </xf>
    <xf numFmtId="176" fontId="11" fillId="0" borderId="0" xfId="8" applyNumberFormat="1" applyFont="1" applyProtection="1">
      <alignment vertical="center"/>
      <protection locked="0"/>
    </xf>
    <xf numFmtId="0" fontId="92" fillId="0" borderId="0" xfId="0" applyFont="1">
      <alignment vertical="center"/>
    </xf>
    <xf numFmtId="0" fontId="93" fillId="0" borderId="0" xfId="0" applyFont="1">
      <alignment vertical="center"/>
    </xf>
    <xf numFmtId="0" fontId="67" fillId="15" borderId="0" xfId="0" applyFont="1" applyFill="1" applyProtection="1">
      <alignment vertical="center"/>
      <protection locked="0"/>
    </xf>
    <xf numFmtId="0" fontId="11" fillId="2" borderId="0" xfId="3" applyFont="1" applyFill="1" applyAlignment="1">
      <alignment shrinkToFit="1"/>
    </xf>
    <xf numFmtId="0" fontId="35" fillId="14" borderId="6" xfId="0" applyFont="1" applyFill="1" applyBorder="1" applyProtection="1">
      <alignment vertical="center"/>
      <protection locked="0"/>
    </xf>
    <xf numFmtId="0" fontId="39" fillId="0" borderId="6" xfId="0" applyFont="1" applyBorder="1">
      <alignment vertical="center"/>
    </xf>
    <xf numFmtId="0" fontId="11" fillId="0" borderId="133" xfId="3" applyFont="1" applyBorder="1" applyAlignment="1" applyProtection="1">
      <alignment horizontal="center" vertical="center"/>
      <protection locked="0"/>
    </xf>
    <xf numFmtId="192" fontId="0" fillId="0" borderId="2" xfId="0" applyNumberFormat="1" applyBorder="1">
      <alignment vertical="center"/>
    </xf>
    <xf numFmtId="192" fontId="39" fillId="0" borderId="2" xfId="0" applyNumberFormat="1" applyFont="1" applyBorder="1">
      <alignment vertical="center"/>
    </xf>
    <xf numFmtId="0" fontId="11" fillId="0" borderId="43" xfId="3" applyFont="1" applyBorder="1" applyAlignment="1" applyProtection="1">
      <alignment horizontal="center" vertical="center"/>
      <protection locked="0"/>
    </xf>
    <xf numFmtId="0" fontId="38" fillId="0" borderId="0" xfId="3" applyFont="1" applyProtection="1">
      <alignment vertical="center"/>
      <protection locked="0"/>
    </xf>
    <xf numFmtId="0" fontId="14" fillId="0" borderId="29" xfId="3" applyFont="1" applyBorder="1" applyProtection="1">
      <alignment vertical="center"/>
      <protection locked="0"/>
    </xf>
    <xf numFmtId="0" fontId="11" fillId="0" borderId="52" xfId="3" applyFont="1" applyBorder="1" applyAlignment="1" applyProtection="1">
      <alignment horizontal="center" vertical="center"/>
      <protection locked="0"/>
    </xf>
    <xf numFmtId="178" fontId="11" fillId="0" borderId="52" xfId="3" applyNumberFormat="1" applyFont="1" applyBorder="1" applyAlignment="1" applyProtection="1">
      <alignment horizontal="right" vertical="center" shrinkToFit="1"/>
      <protection locked="0"/>
    </xf>
    <xf numFmtId="0" fontId="14" fillId="0" borderId="0" xfId="3" applyFont="1" applyProtection="1">
      <alignment vertical="center"/>
      <protection locked="0"/>
    </xf>
    <xf numFmtId="0" fontId="89" fillId="0" borderId="43" xfId="10" applyFont="1" applyBorder="1" applyAlignment="1">
      <alignment horizontal="center" vertical="center" wrapText="1"/>
    </xf>
    <xf numFmtId="0" fontId="49" fillId="16" borderId="52" xfId="10" applyFill="1" applyBorder="1" applyAlignment="1">
      <alignment horizontal="center" vertical="center" wrapText="1"/>
    </xf>
    <xf numFmtId="0" fontId="0" fillId="16" borderId="53" xfId="0" applyFill="1" applyBorder="1" applyAlignment="1">
      <alignment horizontal="center" vertical="center" wrapText="1"/>
    </xf>
    <xf numFmtId="0" fontId="88" fillId="0" borderId="56" xfId="10" applyFont="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49" fillId="11" borderId="52" xfId="10" applyFill="1" applyBorder="1" applyAlignment="1">
      <alignment horizontal="center" vertical="center"/>
    </xf>
    <xf numFmtId="0" fontId="49" fillId="11" borderId="112" xfId="10" applyFill="1" applyBorder="1" applyAlignment="1">
      <alignment horizontal="center" vertical="center"/>
    </xf>
    <xf numFmtId="0" fontId="0" fillId="0" borderId="53" xfId="0" applyBorder="1" applyAlignment="1">
      <alignment horizontal="center" vertical="center"/>
    </xf>
    <xf numFmtId="0" fontId="49" fillId="0" borderId="52" xfId="10" applyBorder="1" applyAlignment="1">
      <alignment horizontal="left" vertical="center"/>
    </xf>
    <xf numFmtId="0" fontId="0" fillId="0" borderId="53" xfId="0" applyBorder="1" applyAlignment="1">
      <alignment horizontal="left" vertical="center"/>
    </xf>
    <xf numFmtId="0" fontId="49" fillId="12" borderId="52" xfId="10" applyFill="1" applyBorder="1" applyAlignment="1">
      <alignment horizontal="center" vertical="center"/>
    </xf>
    <xf numFmtId="0" fontId="49" fillId="12" borderId="112" xfId="10" applyFill="1" applyBorder="1" applyAlignment="1">
      <alignment horizontal="center" vertical="center"/>
    </xf>
    <xf numFmtId="187" fontId="11" fillId="14" borderId="0" xfId="3" applyNumberFormat="1" applyFont="1" applyFill="1" applyAlignment="1" applyProtection="1">
      <alignment horizontal="distributed" vertical="center" indent="1"/>
      <protection locked="0"/>
    </xf>
    <xf numFmtId="0" fontId="11" fillId="0" borderId="0" xfId="3" applyFont="1" applyAlignment="1">
      <alignment horizontal="center" vertical="center" wrapText="1"/>
    </xf>
    <xf numFmtId="0" fontId="11" fillId="0" borderId="0" xfId="3" applyFont="1" applyAlignment="1">
      <alignment horizontal="center" vertical="center"/>
    </xf>
    <xf numFmtId="0" fontId="11" fillId="0" borderId="0" xfId="3" applyFont="1" applyAlignment="1">
      <alignment horizontal="justify" vertical="center" wrapText="1"/>
    </xf>
    <xf numFmtId="0" fontId="11" fillId="14" borderId="0" xfId="3" applyFont="1" applyFill="1" applyAlignment="1" applyProtection="1">
      <alignment shrinkToFit="1"/>
      <protection locked="0"/>
    </xf>
    <xf numFmtId="0" fontId="11" fillId="14" borderId="0" xfId="3" applyFont="1" applyFill="1" applyProtection="1">
      <alignment vertical="center"/>
      <protection locked="0"/>
    </xf>
    <xf numFmtId="14" fontId="11" fillId="14" borderId="0" xfId="3" applyNumberFormat="1" applyFont="1" applyFill="1" applyAlignment="1" applyProtection="1">
      <alignment wrapText="1"/>
      <protection locked="0"/>
    </xf>
    <xf numFmtId="0" fontId="11" fillId="14" borderId="0" xfId="3" applyFont="1" applyFill="1" applyAlignment="1" applyProtection="1">
      <alignment wrapText="1"/>
      <protection locked="0"/>
    </xf>
    <xf numFmtId="0" fontId="11" fillId="0" borderId="0" xfId="3" applyFont="1">
      <alignment vertical="center"/>
    </xf>
    <xf numFmtId="0" fontId="11" fillId="0" borderId="0" xfId="3" applyFont="1" applyAlignment="1">
      <alignment horizontal="left" vertical="center" wrapText="1"/>
    </xf>
    <xf numFmtId="0" fontId="46" fillId="0" borderId="0" xfId="3" applyFont="1" applyAlignment="1">
      <alignment horizontal="left" vertical="center" wrapText="1"/>
    </xf>
    <xf numFmtId="38" fontId="60" fillId="14" borderId="0" xfId="2" applyFont="1" applyFill="1" applyBorder="1" applyAlignment="1" applyProtection="1">
      <alignment horizontal="center" vertical="center"/>
      <protection locked="0"/>
    </xf>
    <xf numFmtId="38" fontId="60" fillId="14" borderId="6" xfId="2" applyFont="1" applyFill="1" applyBorder="1" applyAlignment="1" applyProtection="1">
      <alignment horizontal="center" vertical="center"/>
      <protection locked="0"/>
    </xf>
    <xf numFmtId="0" fontId="90" fillId="0" borderId="0" xfId="3" applyFont="1" applyAlignment="1">
      <alignment horizontal="left" vertical="top"/>
    </xf>
    <xf numFmtId="0" fontId="85" fillId="0" borderId="0" xfId="0" applyFont="1" applyAlignment="1">
      <alignment horizontal="left" vertical="top"/>
    </xf>
    <xf numFmtId="0" fontId="13" fillId="0" borderId="0" xfId="3" applyFont="1" applyAlignment="1">
      <alignment horizontal="left" vertical="center" wrapText="1"/>
    </xf>
    <xf numFmtId="0" fontId="13" fillId="0" borderId="0" xfId="3" applyFont="1" applyAlignment="1">
      <alignment horizontal="center" vertical="center" wrapText="1"/>
    </xf>
    <xf numFmtId="0" fontId="13" fillId="0" borderId="0" xfId="3" applyFont="1" applyAlignment="1">
      <alignment vertical="center" wrapText="1"/>
    </xf>
    <xf numFmtId="0" fontId="13" fillId="0" borderId="0" xfId="3" applyFont="1">
      <alignment vertical="center"/>
    </xf>
    <xf numFmtId="0" fontId="11" fillId="0" borderId="0" xfId="3" quotePrefix="1" applyFont="1">
      <alignment vertical="center"/>
    </xf>
    <xf numFmtId="0" fontId="11" fillId="0" borderId="10" xfId="3" applyFont="1" applyBorder="1" applyAlignment="1" applyProtection="1">
      <alignment horizontal="center" vertical="center"/>
      <protection locked="0"/>
    </xf>
    <xf numFmtId="0" fontId="11" fillId="0" borderId="2" xfId="3" applyFont="1" applyBorder="1" applyAlignment="1" applyProtection="1">
      <alignment horizontal="center" vertical="center"/>
      <protection locked="0"/>
    </xf>
    <xf numFmtId="0" fontId="11" fillId="0" borderId="3" xfId="3" applyFont="1" applyBorder="1" applyAlignment="1" applyProtection="1">
      <alignment horizontal="center" vertical="center"/>
      <protection locked="0"/>
    </xf>
    <xf numFmtId="0" fontId="11" fillId="14" borderId="1" xfId="3" applyFont="1" applyFill="1" applyBorder="1" applyAlignment="1" applyProtection="1">
      <alignment horizontal="left" vertical="center" indent="1"/>
      <protection locked="0"/>
    </xf>
    <xf numFmtId="0" fontId="11" fillId="14" borderId="2" xfId="3" applyFont="1" applyFill="1" applyBorder="1" applyAlignment="1" applyProtection="1">
      <alignment horizontal="left" vertical="center" indent="1"/>
      <protection locked="0"/>
    </xf>
    <xf numFmtId="0" fontId="11" fillId="14" borderId="11" xfId="3" applyFont="1" applyFill="1" applyBorder="1" applyAlignment="1" applyProtection="1">
      <alignment horizontal="left" vertical="center" indent="1"/>
      <protection locked="0"/>
    </xf>
    <xf numFmtId="0" fontId="14" fillId="0" borderId="10" xfId="3" applyFont="1" applyBorder="1" applyAlignment="1" applyProtection="1">
      <alignment horizontal="center" vertical="center"/>
      <protection locked="0"/>
    </xf>
    <xf numFmtId="0" fontId="14" fillId="0" borderId="2" xfId="3" applyFont="1" applyBorder="1" applyAlignment="1" applyProtection="1">
      <alignment horizontal="center" vertical="center"/>
      <protection locked="0"/>
    </xf>
    <xf numFmtId="0" fontId="14" fillId="0" borderId="3" xfId="3" applyFont="1" applyBorder="1" applyAlignment="1" applyProtection="1">
      <alignment horizontal="center" vertical="center"/>
      <protection locked="0"/>
    </xf>
    <xf numFmtId="0" fontId="11" fillId="14" borderId="3" xfId="3" applyFont="1" applyFill="1" applyBorder="1" applyAlignment="1" applyProtection="1">
      <alignment horizontal="left" vertical="center" indent="1"/>
      <protection locked="0"/>
    </xf>
    <xf numFmtId="0" fontId="14" fillId="0" borderId="43" xfId="3" applyFont="1" applyBorder="1" applyAlignment="1" applyProtection="1">
      <alignment horizontal="center" vertical="center"/>
      <protection locked="0"/>
    </xf>
    <xf numFmtId="0" fontId="11" fillId="14" borderId="1" xfId="3" applyFont="1" applyFill="1" applyBorder="1" applyAlignment="1" applyProtection="1">
      <alignment horizontal="left" vertical="center" wrapText="1" indent="1"/>
      <protection locked="0"/>
    </xf>
    <xf numFmtId="0" fontId="11" fillId="14" borderId="2" xfId="3" applyFont="1" applyFill="1" applyBorder="1" applyAlignment="1" applyProtection="1">
      <alignment horizontal="left" vertical="center" wrapText="1" indent="1"/>
      <protection locked="0"/>
    </xf>
    <xf numFmtId="0" fontId="11" fillId="14" borderId="11" xfId="3" applyFont="1" applyFill="1" applyBorder="1" applyAlignment="1" applyProtection="1">
      <alignment horizontal="left" vertical="center" wrapText="1" indent="1"/>
      <protection locked="0"/>
    </xf>
    <xf numFmtId="0" fontId="12" fillId="0" borderId="0" xfId="3" applyFont="1" applyAlignment="1" applyProtection="1">
      <alignment horizontal="center" vertical="center"/>
      <protection locked="0"/>
    </xf>
    <xf numFmtId="0" fontId="11" fillId="0" borderId="7" xfId="3" applyFont="1" applyBorder="1" applyAlignment="1" applyProtection="1">
      <alignment horizontal="center" vertical="center" wrapText="1"/>
      <protection locked="0"/>
    </xf>
    <xf numFmtId="0" fontId="11" fillId="0" borderId="8" xfId="3" applyFont="1" applyBorder="1" applyAlignment="1" applyProtection="1">
      <alignment horizontal="center" vertical="center" wrapText="1"/>
      <protection locked="0"/>
    </xf>
    <xf numFmtId="0" fontId="11" fillId="0" borderId="9" xfId="3" applyFont="1" applyBorder="1" applyAlignment="1" applyProtection="1">
      <alignment horizontal="center" vertical="center" wrapText="1"/>
      <protection locked="0"/>
    </xf>
    <xf numFmtId="0" fontId="11" fillId="2" borderId="14" xfId="3" applyFont="1" applyFill="1" applyBorder="1" applyAlignment="1">
      <alignment horizontal="center" vertical="center"/>
    </xf>
    <xf numFmtId="0" fontId="11" fillId="2" borderId="8" xfId="3" applyFont="1" applyFill="1" applyBorder="1" applyAlignment="1">
      <alignment horizontal="center" vertical="center"/>
    </xf>
    <xf numFmtId="0" fontId="11" fillId="2" borderId="15" xfId="3" applyFont="1" applyFill="1" applyBorder="1" applyAlignment="1">
      <alignment horizontal="center" vertical="center"/>
    </xf>
    <xf numFmtId="0" fontId="11" fillId="2" borderId="2" xfId="3" applyFont="1" applyFill="1" applyBorder="1" applyAlignment="1">
      <alignment vertical="top"/>
    </xf>
    <xf numFmtId="0" fontId="11" fillId="2" borderId="159" xfId="3" applyFont="1" applyFill="1" applyBorder="1" applyAlignment="1">
      <alignment vertical="top"/>
    </xf>
    <xf numFmtId="0" fontId="11" fillId="2" borderId="2" xfId="3" applyFont="1" applyFill="1" applyBorder="1" applyAlignment="1">
      <alignment vertical="center" wrapText="1"/>
    </xf>
    <xf numFmtId="0" fontId="11" fillId="2" borderId="11" xfId="3" applyFont="1" applyFill="1" applyBorder="1" applyAlignment="1">
      <alignment vertical="center" wrapText="1"/>
    </xf>
    <xf numFmtId="0" fontId="11" fillId="2" borderId="1" xfId="3" applyFont="1" applyFill="1" applyBorder="1" applyAlignment="1">
      <alignment horizontal="left" vertical="center"/>
    </xf>
    <xf numFmtId="0" fontId="11" fillId="2" borderId="2" xfId="3" applyFont="1" applyFill="1" applyBorder="1" applyAlignment="1">
      <alignment horizontal="left" vertical="center"/>
    </xf>
    <xf numFmtId="0" fontId="11" fillId="2" borderId="159" xfId="3" applyFont="1" applyFill="1" applyBorder="1" applyAlignment="1">
      <alignment horizontal="left" vertical="center"/>
    </xf>
    <xf numFmtId="0" fontId="11" fillId="0" borderId="1" xfId="3" applyFont="1" applyBorder="1" applyAlignment="1" applyProtection="1">
      <alignment horizontal="center" vertical="center"/>
      <protection locked="0"/>
    </xf>
    <xf numFmtId="177" fontId="11" fillId="14" borderId="1" xfId="2" applyNumberFormat="1" applyFont="1" applyFill="1" applyBorder="1" applyAlignment="1" applyProtection="1">
      <alignment horizontal="center" vertical="center"/>
      <protection locked="0"/>
    </xf>
    <xf numFmtId="177" fontId="11" fillId="14" borderId="2" xfId="2" applyNumberFormat="1" applyFont="1" applyFill="1" applyBorder="1" applyAlignment="1" applyProtection="1">
      <alignment horizontal="center" vertical="center"/>
      <protection locked="0"/>
    </xf>
    <xf numFmtId="0" fontId="11" fillId="0" borderId="2" xfId="3" applyFont="1" applyBorder="1" applyAlignment="1" applyProtection="1">
      <alignment horizontal="right" vertical="center"/>
      <protection locked="0"/>
    </xf>
    <xf numFmtId="0" fontId="11" fillId="0" borderId="3" xfId="3" applyFont="1" applyBorder="1" applyAlignment="1" applyProtection="1">
      <alignment horizontal="right" vertical="center"/>
      <protection locked="0"/>
    </xf>
    <xf numFmtId="0" fontId="11" fillId="14" borderId="1" xfId="3" applyFont="1" applyFill="1" applyBorder="1" applyAlignment="1" applyProtection="1">
      <alignment horizontal="center" vertical="center"/>
      <protection locked="0"/>
    </xf>
    <xf numFmtId="0" fontId="11" fillId="14" borderId="2" xfId="3" applyFont="1" applyFill="1" applyBorder="1" applyAlignment="1" applyProtection="1">
      <alignment horizontal="center" vertical="center"/>
      <protection locked="0"/>
    </xf>
    <xf numFmtId="0" fontId="13" fillId="0" borderId="1" xfId="3" applyFont="1" applyBorder="1" applyAlignment="1" applyProtection="1">
      <alignment horizontal="center" vertical="center" wrapText="1"/>
      <protection locked="0"/>
    </xf>
    <xf numFmtId="0" fontId="13" fillId="0" borderId="2" xfId="3" applyFont="1" applyBorder="1" applyAlignment="1" applyProtection="1">
      <alignment horizontal="center" vertical="center" wrapText="1"/>
      <protection locked="0"/>
    </xf>
    <xf numFmtId="0" fontId="13" fillId="0" borderId="3" xfId="3" applyFont="1" applyBorder="1" applyAlignment="1" applyProtection="1">
      <alignment horizontal="center" vertical="center" wrapText="1"/>
      <protection locked="0"/>
    </xf>
    <xf numFmtId="0" fontId="0" fillId="0" borderId="33" xfId="0" applyBorder="1" applyAlignment="1" applyProtection="1">
      <protection locked="0"/>
    </xf>
    <xf numFmtId="0" fontId="11" fillId="0" borderId="7" xfId="3" applyFont="1" applyBorder="1" applyAlignment="1" applyProtection="1">
      <alignment horizontal="center" vertical="center"/>
      <protection locked="0"/>
    </xf>
    <xf numFmtId="0" fontId="11" fillId="0" borderId="8" xfId="3" applyFont="1" applyBorder="1" applyAlignment="1" applyProtection="1">
      <alignment horizontal="center" vertical="center"/>
      <protection locked="0"/>
    </xf>
    <xf numFmtId="0" fontId="11" fillId="0" borderId="9" xfId="3" applyFont="1" applyBorder="1" applyAlignment="1" applyProtection="1">
      <alignment horizontal="center" vertical="center"/>
      <protection locked="0"/>
    </xf>
    <xf numFmtId="187" fontId="11" fillId="0" borderId="14" xfId="3" applyNumberFormat="1" applyFont="1" applyBorder="1" applyAlignment="1" applyProtection="1">
      <alignment horizontal="center" vertical="center"/>
      <protection locked="0"/>
    </xf>
    <xf numFmtId="187" fontId="11" fillId="0" borderId="8" xfId="3" applyNumberFormat="1" applyFont="1" applyBorder="1" applyAlignment="1" applyProtection="1">
      <alignment horizontal="center" vertical="center"/>
      <protection locked="0"/>
    </xf>
    <xf numFmtId="187" fontId="11" fillId="0" borderId="9" xfId="3" applyNumberFormat="1" applyFont="1" applyBorder="1" applyAlignment="1" applyProtection="1">
      <alignment horizontal="center" vertical="center"/>
      <protection locked="0"/>
    </xf>
    <xf numFmtId="180" fontId="11" fillId="2" borderId="1" xfId="3" applyNumberFormat="1" applyFont="1" applyFill="1" applyBorder="1" applyAlignment="1">
      <alignment horizontal="right" vertical="center"/>
    </xf>
    <xf numFmtId="180" fontId="11" fillId="2" borderId="2" xfId="3" applyNumberFormat="1" applyFont="1" applyFill="1" applyBorder="1" applyAlignment="1">
      <alignment horizontal="right" vertical="center"/>
    </xf>
    <xf numFmtId="180" fontId="11" fillId="2" borderId="3" xfId="3" applyNumberFormat="1" applyFont="1" applyFill="1" applyBorder="1" applyAlignment="1">
      <alignment horizontal="right" vertical="center"/>
    </xf>
    <xf numFmtId="0" fontId="11" fillId="0" borderId="0" xfId="3" applyFont="1" applyAlignment="1" applyProtection="1">
      <alignment horizontal="left" vertical="center"/>
      <protection locked="0"/>
    </xf>
    <xf numFmtId="0" fontId="11" fillId="2" borderId="1" xfId="3" applyFont="1" applyFill="1" applyBorder="1" applyAlignment="1">
      <alignment horizontal="center" vertical="center"/>
    </xf>
    <xf numFmtId="0" fontId="11" fillId="2" borderId="2" xfId="3" applyFont="1" applyFill="1" applyBorder="1" applyAlignment="1">
      <alignment horizontal="center" vertical="center"/>
    </xf>
    <xf numFmtId="0" fontId="11" fillId="2" borderId="11" xfId="3" applyFont="1" applyFill="1" applyBorder="1" applyAlignment="1">
      <alignment horizontal="center" vertical="center"/>
    </xf>
    <xf numFmtId="0" fontId="11" fillId="12" borderId="1" xfId="3" applyFont="1" applyFill="1" applyBorder="1" applyAlignment="1" applyProtection="1">
      <alignment horizontal="center" vertical="center"/>
      <protection locked="0"/>
    </xf>
    <xf numFmtId="0" fontId="11" fillId="12" borderId="2" xfId="3" applyFont="1" applyFill="1" applyBorder="1" applyAlignment="1" applyProtection="1">
      <alignment horizontal="center" vertical="center"/>
      <protection locked="0"/>
    </xf>
    <xf numFmtId="0" fontId="11" fillId="12" borderId="3" xfId="3" applyFont="1" applyFill="1" applyBorder="1" applyAlignment="1" applyProtection="1">
      <alignment horizontal="center" vertical="center"/>
      <protection locked="0"/>
    </xf>
    <xf numFmtId="0" fontId="11" fillId="12" borderId="1" xfId="3" applyFont="1" applyFill="1" applyBorder="1" applyAlignment="1" applyProtection="1">
      <alignment horizontal="center" vertical="center" wrapText="1" shrinkToFit="1"/>
      <protection locked="0"/>
    </xf>
    <xf numFmtId="0" fontId="11" fillId="12" borderId="2" xfId="3" applyFont="1" applyFill="1" applyBorder="1" applyAlignment="1" applyProtection="1">
      <alignment horizontal="center" vertical="center" shrinkToFit="1"/>
      <protection locked="0"/>
    </xf>
    <xf numFmtId="0" fontId="11" fillId="12" borderId="3" xfId="3" applyFont="1" applyFill="1" applyBorder="1" applyAlignment="1" applyProtection="1">
      <alignment horizontal="center" vertical="center" shrinkToFit="1"/>
      <protection locked="0"/>
    </xf>
    <xf numFmtId="187" fontId="11" fillId="0" borderId="15" xfId="3" applyNumberFormat="1" applyFont="1" applyBorder="1" applyAlignment="1" applyProtection="1">
      <alignment horizontal="center" vertical="center"/>
      <protection locked="0"/>
    </xf>
    <xf numFmtId="0" fontId="11" fillId="0" borderId="14" xfId="3" applyFont="1" applyBorder="1" applyAlignment="1" applyProtection="1">
      <alignment horizontal="distributed" vertical="center" indent="1"/>
      <protection locked="0"/>
    </xf>
    <xf numFmtId="0" fontId="11" fillId="0" borderId="8" xfId="3" applyFont="1" applyBorder="1" applyAlignment="1" applyProtection="1">
      <alignment horizontal="distributed" vertical="center" indent="1"/>
      <protection locked="0"/>
    </xf>
    <xf numFmtId="0" fontId="11" fillId="0" borderId="9" xfId="3" applyFont="1" applyBorder="1" applyAlignment="1" applyProtection="1">
      <alignment horizontal="distributed" vertical="center" indent="1"/>
      <protection locked="0"/>
    </xf>
    <xf numFmtId="0" fontId="11" fillId="0" borderId="43" xfId="3" applyFont="1" applyBorder="1" applyAlignment="1" applyProtection="1">
      <alignment horizontal="center" vertical="center"/>
      <protection locked="0"/>
    </xf>
    <xf numFmtId="0" fontId="56" fillId="14" borderId="1" xfId="14" applyFill="1" applyBorder="1" applyAlignment="1" applyProtection="1">
      <alignment horizontal="left" vertical="center" indent="1"/>
      <protection locked="0"/>
    </xf>
    <xf numFmtId="0" fontId="11" fillId="0" borderId="12" xfId="3" applyFont="1" applyBorder="1" applyAlignment="1" applyProtection="1">
      <alignment horizontal="center" vertical="center" wrapText="1"/>
      <protection locked="0"/>
    </xf>
    <xf numFmtId="0" fontId="11" fillId="0" borderId="13" xfId="3" applyFont="1" applyBorder="1" applyAlignment="1" applyProtection="1">
      <alignment horizontal="center" vertical="center" wrapText="1"/>
      <protection locked="0"/>
    </xf>
    <xf numFmtId="0" fontId="11" fillId="0" borderId="18" xfId="3" applyFont="1" applyBorder="1" applyAlignment="1" applyProtection="1">
      <alignment horizontal="center" vertical="center" wrapText="1"/>
      <protection locked="0"/>
    </xf>
    <xf numFmtId="0" fontId="11" fillId="14" borderId="13" xfId="3" applyFont="1" applyFill="1" applyBorder="1" applyAlignment="1" applyProtection="1">
      <alignment horizontal="center" vertical="center"/>
      <protection locked="0"/>
    </xf>
    <xf numFmtId="0" fontId="11" fillId="14" borderId="172" xfId="3" applyFont="1" applyFill="1" applyBorder="1" applyAlignment="1" applyProtection="1">
      <alignment horizontal="center" vertical="center"/>
      <protection locked="0"/>
    </xf>
    <xf numFmtId="0" fontId="11" fillId="14" borderId="13" xfId="3" applyFont="1" applyFill="1" applyBorder="1" applyAlignment="1" applyProtection="1">
      <alignment horizontal="left" vertical="center" wrapText="1"/>
      <protection locked="0"/>
    </xf>
    <xf numFmtId="0" fontId="11" fillId="14" borderId="20" xfId="3" applyFont="1" applyFill="1" applyBorder="1" applyAlignment="1" applyProtection="1">
      <alignment horizontal="left" vertical="center" wrapText="1"/>
      <protection locked="0"/>
    </xf>
    <xf numFmtId="0" fontId="11" fillId="12" borderId="1" xfId="3" applyFont="1" applyFill="1" applyBorder="1" applyAlignment="1" applyProtection="1">
      <alignment horizontal="center" vertical="center" shrinkToFit="1"/>
      <protection locked="0"/>
    </xf>
    <xf numFmtId="0" fontId="11" fillId="0" borderId="2" xfId="3" applyFont="1" applyBorder="1" applyAlignment="1" applyProtection="1">
      <alignment horizontal="distributed" vertical="distributed"/>
      <protection locked="0"/>
    </xf>
    <xf numFmtId="0" fontId="11" fillId="14" borderId="1" xfId="3" applyFont="1" applyFill="1" applyBorder="1" applyAlignment="1" applyProtection="1">
      <alignment horizontal="center" vertical="distributed"/>
      <protection locked="0"/>
    </xf>
    <xf numFmtId="0" fontId="11" fillId="14" borderId="2" xfId="3" applyFont="1" applyFill="1" applyBorder="1" applyAlignment="1" applyProtection="1">
      <alignment horizontal="center" vertical="distributed"/>
      <protection locked="0"/>
    </xf>
    <xf numFmtId="0" fontId="14" fillId="0" borderId="2" xfId="3" applyFont="1" applyBorder="1" applyAlignment="1" applyProtection="1">
      <alignment horizontal="center" vertical="distributed"/>
      <protection locked="0"/>
    </xf>
    <xf numFmtId="0" fontId="11" fillId="14" borderId="2" xfId="3" quotePrefix="1" applyFont="1" applyFill="1" applyBorder="1" applyAlignment="1" applyProtection="1">
      <alignment horizontal="center" vertical="distributed"/>
      <protection locked="0"/>
    </xf>
    <xf numFmtId="0" fontId="11" fillId="0" borderId="41" xfId="3" applyFont="1" applyBorder="1" applyAlignment="1" applyProtection="1">
      <alignment horizontal="distributed" vertical="distributed"/>
      <protection locked="0"/>
    </xf>
    <xf numFmtId="0" fontId="11" fillId="14" borderId="57" xfId="3" applyFont="1" applyFill="1" applyBorder="1" applyAlignment="1" applyProtection="1">
      <alignment horizontal="left" vertical="distributed" indent="1"/>
      <protection locked="0"/>
    </xf>
    <xf numFmtId="0" fontId="11" fillId="14" borderId="41" xfId="3" applyFont="1" applyFill="1" applyBorder="1" applyAlignment="1" applyProtection="1">
      <alignment horizontal="left" vertical="distributed" indent="1"/>
      <protection locked="0"/>
    </xf>
    <xf numFmtId="0" fontId="11" fillId="14" borderId="40" xfId="3" applyFont="1" applyFill="1" applyBorder="1" applyAlignment="1" applyProtection="1">
      <alignment horizontal="left" vertical="distributed" indent="1"/>
      <protection locked="0"/>
    </xf>
    <xf numFmtId="0" fontId="11" fillId="0" borderId="2" xfId="3" applyFont="1" applyBorder="1" applyAlignment="1" applyProtection="1">
      <alignment vertical="distributed"/>
      <protection locked="0"/>
    </xf>
    <xf numFmtId="0" fontId="0" fillId="0" borderId="2" xfId="0" applyBorder="1" applyAlignment="1" applyProtection="1">
      <alignment vertical="distributed"/>
      <protection locked="0"/>
    </xf>
    <xf numFmtId="0" fontId="11" fillId="14" borderId="1" xfId="3" applyFont="1" applyFill="1" applyBorder="1" applyAlignment="1" applyProtection="1">
      <alignment horizontal="left" vertical="distributed" indent="1"/>
      <protection locked="0"/>
    </xf>
    <xf numFmtId="0" fontId="11" fillId="14" borderId="2" xfId="3" applyFont="1" applyFill="1" applyBorder="1" applyAlignment="1" applyProtection="1">
      <alignment horizontal="left" vertical="distributed" indent="1"/>
      <protection locked="0"/>
    </xf>
    <xf numFmtId="0" fontId="11" fillId="14" borderId="11" xfId="3" applyFont="1" applyFill="1" applyBorder="1" applyAlignment="1" applyProtection="1">
      <alignment horizontal="left" vertical="distributed" indent="1"/>
      <protection locked="0"/>
    </xf>
    <xf numFmtId="0" fontId="11" fillId="0" borderId="37" xfId="3" applyFont="1" applyBorder="1" applyAlignment="1" applyProtection="1">
      <alignment horizontal="distributed" vertical="distributed"/>
      <protection locked="0"/>
    </xf>
    <xf numFmtId="0" fontId="13" fillId="14" borderId="38" xfId="3" applyFont="1" applyFill="1" applyBorder="1" applyAlignment="1" applyProtection="1">
      <alignment horizontal="left" vertical="distributed" indent="1"/>
      <protection locked="0"/>
    </xf>
    <xf numFmtId="0" fontId="13" fillId="14" borderId="37" xfId="3" applyFont="1" applyFill="1" applyBorder="1" applyAlignment="1" applyProtection="1">
      <alignment horizontal="left" vertical="distributed" indent="1"/>
      <protection locked="0"/>
    </xf>
    <xf numFmtId="0" fontId="13" fillId="14" borderId="39" xfId="3" applyFont="1" applyFill="1" applyBorder="1" applyAlignment="1" applyProtection="1">
      <alignment horizontal="left" vertical="distributed" indent="1"/>
      <protection locked="0"/>
    </xf>
    <xf numFmtId="0" fontId="0" fillId="0" borderId="0" xfId="0" applyAlignment="1" applyProtection="1">
      <protection locked="0"/>
    </xf>
    <xf numFmtId="0" fontId="11" fillId="0" borderId="1" xfId="3" applyFont="1" applyBorder="1" applyAlignment="1" applyProtection="1">
      <alignment horizontal="distributed" vertical="center" indent="1"/>
      <protection locked="0"/>
    </xf>
    <xf numFmtId="0" fontId="11" fillId="0" borderId="2" xfId="3" applyFont="1" applyBorder="1" applyAlignment="1" applyProtection="1">
      <alignment horizontal="distributed" vertical="center" indent="1"/>
      <protection locked="0"/>
    </xf>
    <xf numFmtId="0" fontId="11" fillId="0" borderId="3" xfId="3" applyFont="1" applyBorder="1" applyAlignment="1" applyProtection="1">
      <alignment horizontal="distributed" vertical="center" indent="1"/>
      <protection locked="0"/>
    </xf>
    <xf numFmtId="0" fontId="11" fillId="0" borderId="19" xfId="3" applyFont="1" applyBorder="1" applyAlignment="1" applyProtection="1">
      <alignment horizontal="center" vertical="center" wrapText="1" shrinkToFit="1"/>
      <protection locked="0"/>
    </xf>
    <xf numFmtId="0" fontId="11" fillId="0" borderId="13" xfId="3" applyFont="1" applyBorder="1" applyAlignment="1" applyProtection="1">
      <alignment horizontal="center" vertical="center" shrinkToFit="1"/>
      <protection locked="0"/>
    </xf>
    <xf numFmtId="0" fontId="11" fillId="0" borderId="18" xfId="3" applyFont="1" applyBorder="1" applyAlignment="1" applyProtection="1">
      <alignment horizontal="center" vertical="center" shrinkToFit="1"/>
      <protection locked="0"/>
    </xf>
    <xf numFmtId="0" fontId="11" fillId="14" borderId="19" xfId="3" applyFont="1" applyFill="1" applyBorder="1" applyAlignment="1" applyProtection="1">
      <alignment horizontal="left" vertical="center" indent="1"/>
      <protection locked="0"/>
    </xf>
    <xf numFmtId="0" fontId="11" fillId="14" borderId="13" xfId="3" applyFont="1" applyFill="1" applyBorder="1" applyAlignment="1" applyProtection="1">
      <alignment horizontal="left" vertical="center" indent="1"/>
      <protection locked="0"/>
    </xf>
    <xf numFmtId="0" fontId="11" fillId="14" borderId="20" xfId="3" applyFont="1" applyFill="1" applyBorder="1" applyAlignment="1" applyProtection="1">
      <alignment horizontal="left" vertical="center" indent="1"/>
      <protection locked="0"/>
    </xf>
    <xf numFmtId="0" fontId="11" fillId="0" borderId="22" xfId="3" applyFont="1" applyBorder="1" applyAlignment="1" applyProtection="1">
      <alignment horizontal="center" vertical="center" wrapText="1"/>
      <protection locked="0"/>
    </xf>
    <xf numFmtId="0" fontId="11" fillId="0" borderId="0" xfId="3" applyFont="1" applyAlignment="1" applyProtection="1">
      <alignment horizontal="center" vertical="center"/>
      <protection locked="0"/>
    </xf>
    <xf numFmtId="0" fontId="11" fillId="0" borderId="26" xfId="3" applyFont="1" applyBorder="1" applyAlignment="1" applyProtection="1">
      <alignment horizontal="center" vertical="center"/>
      <protection locked="0"/>
    </xf>
    <xf numFmtId="0" fontId="11" fillId="0" borderId="22" xfId="3" applyFont="1" applyBorder="1" applyAlignment="1" applyProtection="1">
      <alignment horizontal="center" vertical="center"/>
      <protection locked="0"/>
    </xf>
    <xf numFmtId="0" fontId="11" fillId="0" borderId="23" xfId="3" applyFont="1" applyBorder="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28" xfId="3" applyFont="1" applyBorder="1" applyAlignment="1" applyProtection="1">
      <alignment horizontal="center" vertical="center"/>
      <protection locked="0"/>
    </xf>
    <xf numFmtId="0" fontId="11" fillId="0" borderId="5" xfId="3" applyFont="1" applyBorder="1" applyAlignment="1" applyProtection="1">
      <alignment horizontal="distributed" vertical="center" indent="1"/>
      <protection locked="0"/>
    </xf>
    <xf numFmtId="0" fontId="11" fillId="0" borderId="6" xfId="3" applyFont="1" applyBorder="1" applyAlignment="1" applyProtection="1">
      <alignment horizontal="distributed" vertical="center" indent="1"/>
      <protection locked="0"/>
    </xf>
    <xf numFmtId="0" fontId="11" fillId="0" borderId="31" xfId="3" applyFont="1" applyBorder="1" applyAlignment="1" applyProtection="1">
      <alignment horizontal="distributed" vertical="center" indent="1"/>
      <protection locked="0"/>
    </xf>
    <xf numFmtId="0" fontId="11" fillId="0" borderId="1" xfId="3" applyFont="1" applyBorder="1" applyAlignment="1" applyProtection="1">
      <alignment horizontal="center" vertical="center" shrinkToFit="1"/>
      <protection locked="0"/>
    </xf>
    <xf numFmtId="0" fontId="11" fillId="0" borderId="2" xfId="3" applyFont="1" applyBorder="1" applyAlignment="1" applyProtection="1">
      <alignment horizontal="center" vertical="center" shrinkToFit="1"/>
      <protection locked="0"/>
    </xf>
    <xf numFmtId="0" fontId="11" fillId="0" borderId="3" xfId="3" applyFont="1" applyBorder="1" applyAlignment="1" applyProtection="1">
      <alignment horizontal="center" vertical="center" shrinkToFit="1"/>
      <protection locked="0"/>
    </xf>
    <xf numFmtId="191" fontId="11" fillId="14" borderId="1" xfId="3" applyNumberFormat="1" applyFont="1" applyFill="1" applyBorder="1" applyAlignment="1" applyProtection="1">
      <alignment horizontal="center" vertical="center"/>
      <protection locked="0"/>
    </xf>
    <xf numFmtId="191" fontId="11" fillId="14" borderId="2" xfId="3" applyNumberFormat="1" applyFont="1" applyFill="1" applyBorder="1" applyAlignment="1" applyProtection="1">
      <alignment horizontal="center" vertical="center"/>
      <protection locked="0"/>
    </xf>
    <xf numFmtId="0" fontId="11" fillId="0" borderId="8" xfId="3" applyFont="1" applyBorder="1" applyAlignment="1" applyProtection="1">
      <alignment horizontal="distributed" vertical="distributed"/>
      <protection locked="0"/>
    </xf>
    <xf numFmtId="0" fontId="11" fillId="14" borderId="14" xfId="3" applyFont="1" applyFill="1" applyBorder="1" applyAlignment="1" applyProtection="1">
      <alignment horizontal="center" vertical="distributed"/>
      <protection locked="0"/>
    </xf>
    <xf numFmtId="0" fontId="11" fillId="14" borderId="8" xfId="3" applyFont="1" applyFill="1" applyBorder="1" applyAlignment="1" applyProtection="1">
      <alignment horizontal="center" vertical="distributed"/>
      <protection locked="0"/>
    </xf>
    <xf numFmtId="0" fontId="14" fillId="0" borderId="33" xfId="3" applyFont="1" applyBorder="1" applyAlignment="1" applyProtection="1">
      <alignment horizontal="center" vertical="distributed"/>
      <protection locked="0"/>
    </xf>
    <xf numFmtId="0" fontId="10" fillId="0" borderId="24" xfId="3" applyFont="1" applyBorder="1" applyProtection="1">
      <alignment vertical="center"/>
      <protection locked="0"/>
    </xf>
    <xf numFmtId="0" fontId="73" fillId="0" borderId="24" xfId="0" applyFont="1" applyBorder="1" applyProtection="1">
      <alignment vertical="center"/>
      <protection locked="0"/>
    </xf>
    <xf numFmtId="0" fontId="11" fillId="0" borderId="48" xfId="3" applyFont="1" applyBorder="1" applyAlignment="1" applyProtection="1">
      <alignment horizontal="center" vertical="center"/>
      <protection locked="0"/>
    </xf>
    <xf numFmtId="0" fontId="11" fillId="0" borderId="42" xfId="3" applyFont="1" applyBorder="1" applyAlignment="1" applyProtection="1">
      <alignment horizontal="center" vertical="center"/>
      <protection locked="0"/>
    </xf>
    <xf numFmtId="0" fontId="14" fillId="14" borderId="42" xfId="3" applyFont="1" applyFill="1" applyBorder="1" applyAlignment="1" applyProtection="1">
      <alignment horizontal="center" vertical="center"/>
      <protection locked="0"/>
    </xf>
    <xf numFmtId="0" fontId="14" fillId="14" borderId="14" xfId="3" applyFont="1" applyFill="1" applyBorder="1" applyAlignment="1" applyProtection="1">
      <alignment horizontal="center" vertical="center"/>
      <protection locked="0"/>
    </xf>
    <xf numFmtId="38" fontId="11" fillId="2" borderId="19" xfId="2" applyFont="1" applyFill="1" applyBorder="1" applyAlignment="1" applyProtection="1">
      <alignment horizontal="right" vertical="center"/>
    </xf>
    <xf numFmtId="38" fontId="11" fillId="2" borderId="13" xfId="2" applyFont="1" applyFill="1" applyBorder="1" applyAlignment="1" applyProtection="1">
      <alignment horizontal="right" vertical="center"/>
    </xf>
    <xf numFmtId="38" fontId="11" fillId="2" borderId="18" xfId="2" applyFont="1" applyFill="1" applyBorder="1" applyAlignment="1" applyProtection="1">
      <alignment horizontal="right" vertical="center"/>
    </xf>
    <xf numFmtId="0" fontId="11" fillId="0" borderId="25" xfId="3" applyFont="1" applyBorder="1" applyAlignment="1" applyProtection="1">
      <alignment horizontal="center" vertical="center"/>
      <protection locked="0"/>
    </xf>
    <xf numFmtId="0" fontId="11" fillId="0" borderId="12" xfId="3" applyFont="1" applyBorder="1" applyAlignment="1" applyProtection="1">
      <alignment horizontal="center" vertical="center"/>
      <protection locked="0"/>
    </xf>
    <xf numFmtId="0" fontId="11" fillId="0" borderId="13" xfId="3" applyFont="1" applyBorder="1" applyAlignment="1" applyProtection="1">
      <alignment horizontal="center" vertical="center"/>
      <protection locked="0"/>
    </xf>
    <xf numFmtId="0" fontId="11" fillId="0" borderId="18" xfId="3" applyFont="1" applyBorder="1" applyAlignment="1" applyProtection="1">
      <alignment horizontal="center" vertical="center"/>
      <protection locked="0"/>
    </xf>
    <xf numFmtId="0" fontId="11" fillId="0" borderId="15" xfId="3" applyFont="1" applyBorder="1" applyAlignment="1" applyProtection="1">
      <alignment horizontal="center" vertical="center"/>
      <protection locked="0"/>
    </xf>
    <xf numFmtId="0" fontId="11" fillId="0" borderId="45" xfId="3" applyFont="1" applyBorder="1" applyAlignment="1" applyProtection="1">
      <alignment horizontal="center" vertical="center"/>
      <protection locked="0"/>
    </xf>
    <xf numFmtId="0" fontId="10" fillId="0" borderId="46" xfId="3" applyFont="1" applyBorder="1" applyAlignment="1" applyProtection="1">
      <alignment horizontal="left" vertical="center" wrapText="1"/>
      <protection locked="0"/>
    </xf>
    <xf numFmtId="0" fontId="73" fillId="0" borderId="4" xfId="0" applyFont="1" applyBorder="1" applyAlignment="1">
      <alignment vertical="center" wrapText="1"/>
    </xf>
    <xf numFmtId="0" fontId="73" fillId="0" borderId="16" xfId="0" applyFont="1" applyBorder="1" applyAlignment="1">
      <alignment vertical="center" wrapText="1"/>
    </xf>
    <xf numFmtId="0" fontId="10" fillId="0" borderId="46" xfId="3" applyFont="1" applyBorder="1" applyAlignment="1" applyProtection="1">
      <alignment vertical="center" wrapText="1"/>
      <protection locked="0"/>
    </xf>
    <xf numFmtId="0" fontId="73" fillId="0" borderId="4" xfId="0" applyFont="1" applyBorder="1">
      <alignment vertical="center"/>
    </xf>
    <xf numFmtId="0" fontId="73" fillId="0" borderId="16" xfId="0" applyFont="1" applyBorder="1">
      <alignment vertical="center"/>
    </xf>
    <xf numFmtId="0" fontId="14" fillId="0" borderId="161" xfId="3" applyFont="1" applyBorder="1" applyAlignment="1" applyProtection="1">
      <alignment horizontal="center" vertical="center" wrapText="1"/>
      <protection locked="0"/>
    </xf>
    <xf numFmtId="0" fontId="14" fillId="0" borderId="162" xfId="3" applyFont="1" applyBorder="1" applyAlignment="1" applyProtection="1">
      <alignment horizontal="center" vertical="center" wrapText="1"/>
      <protection locked="0"/>
    </xf>
    <xf numFmtId="0" fontId="11" fillId="2" borderId="162" xfId="3" applyFont="1" applyFill="1" applyBorder="1" applyAlignment="1">
      <alignment horizontal="left" vertical="center" indent="1"/>
    </xf>
    <xf numFmtId="0" fontId="11" fillId="2" borderId="163" xfId="3" applyFont="1" applyFill="1" applyBorder="1" applyAlignment="1">
      <alignment horizontal="left" vertical="center" indent="1"/>
    </xf>
    <xf numFmtId="0" fontId="11" fillId="0" borderId="2" xfId="3" applyFont="1" applyBorder="1" applyAlignment="1" applyProtection="1">
      <alignment horizontal="left" vertical="center" shrinkToFit="1"/>
      <protection locked="0"/>
    </xf>
    <xf numFmtId="0" fontId="11" fillId="0" borderId="11" xfId="3" applyFont="1" applyBorder="1" applyAlignment="1" applyProtection="1">
      <alignment horizontal="left" vertical="center" shrinkToFit="1"/>
      <protection locked="0"/>
    </xf>
    <xf numFmtId="0" fontId="11" fillId="0" borderId="12" xfId="3" applyFont="1" applyBorder="1" applyAlignment="1" applyProtection="1">
      <alignment horizontal="center" vertical="center" shrinkToFit="1"/>
      <protection locked="0"/>
    </xf>
    <xf numFmtId="0" fontId="11" fillId="0" borderId="10" xfId="3" applyFont="1" applyBorder="1" applyAlignment="1" applyProtection="1">
      <alignment horizontal="center" vertical="center" shrinkToFit="1"/>
      <protection locked="0"/>
    </xf>
    <xf numFmtId="0" fontId="11" fillId="0" borderId="47" xfId="3" applyFont="1" applyBorder="1" applyAlignment="1" applyProtection="1">
      <alignment horizontal="center" vertical="center"/>
      <protection locked="0"/>
    </xf>
    <xf numFmtId="0" fontId="11" fillId="0" borderId="6" xfId="3" applyFont="1" applyBorder="1" applyAlignment="1" applyProtection="1">
      <alignment horizontal="center" vertical="center"/>
      <protection locked="0"/>
    </xf>
    <xf numFmtId="0" fontId="11" fillId="0" borderId="31" xfId="3" applyFont="1" applyBorder="1" applyAlignment="1" applyProtection="1">
      <alignment horizontal="center" vertical="center"/>
      <protection locked="0"/>
    </xf>
    <xf numFmtId="0" fontId="11" fillId="0" borderId="8" xfId="3" applyFont="1" applyBorder="1" applyAlignment="1" applyProtection="1">
      <alignment horizontal="distributed" vertical="center"/>
      <protection locked="0"/>
    </xf>
    <xf numFmtId="0" fontId="11" fillId="0" borderId="4" xfId="3" applyFont="1" applyBorder="1" applyAlignment="1" applyProtection="1">
      <alignment horizontal="distributed" vertical="center" wrapText="1"/>
      <protection locked="0"/>
    </xf>
    <xf numFmtId="0" fontId="11" fillId="0" borderId="0" xfId="3" applyFont="1" applyAlignment="1" applyProtection="1">
      <alignment horizontal="distributed" vertical="center" wrapText="1"/>
      <protection locked="0"/>
    </xf>
    <xf numFmtId="0" fontId="11" fillId="0" borderId="6" xfId="3" applyFont="1" applyBorder="1" applyAlignment="1" applyProtection="1">
      <alignment horizontal="distributed" vertical="center" wrapText="1"/>
      <protection locked="0"/>
    </xf>
    <xf numFmtId="0" fontId="11" fillId="0" borderId="0" xfId="3" applyFont="1" applyAlignment="1" applyProtection="1">
      <alignment horizontal="left" vertical="center" wrapText="1"/>
      <protection locked="0"/>
    </xf>
    <xf numFmtId="0" fontId="11" fillId="0" borderId="148" xfId="3" applyFont="1" applyBorder="1" applyAlignment="1" applyProtection="1">
      <alignment horizontal="center" vertical="center" wrapText="1"/>
      <protection locked="0"/>
    </xf>
    <xf numFmtId="0" fontId="11" fillId="0" borderId="147" xfId="3" applyFont="1" applyBorder="1" applyAlignment="1" applyProtection="1">
      <alignment horizontal="center" vertical="center" wrapText="1"/>
      <protection locked="0"/>
    </xf>
    <xf numFmtId="189" fontId="11" fillId="14" borderId="0" xfId="3" applyNumberFormat="1" applyFont="1" applyFill="1" applyAlignment="1" applyProtection="1">
      <alignment horizontal="right" vertical="center"/>
      <protection locked="0"/>
    </xf>
    <xf numFmtId="0" fontId="11" fillId="14" borderId="153" xfId="3" applyFont="1" applyFill="1" applyBorder="1" applyAlignment="1" applyProtection="1">
      <alignment horizontal="left" vertical="center"/>
      <protection locked="0"/>
    </xf>
    <xf numFmtId="0" fontId="11" fillId="14" borderId="154" xfId="3" applyFont="1" applyFill="1" applyBorder="1" applyAlignment="1" applyProtection="1">
      <alignment horizontal="left" vertical="center"/>
      <protection locked="0"/>
    </xf>
    <xf numFmtId="0" fontId="11" fillId="14" borderId="155" xfId="3" applyFont="1" applyFill="1" applyBorder="1" applyAlignment="1" applyProtection="1">
      <alignment horizontal="left" vertical="center"/>
      <protection locked="0"/>
    </xf>
    <xf numFmtId="0" fontId="11" fillId="12" borderId="5" xfId="3" applyFont="1" applyFill="1" applyBorder="1" applyAlignment="1" applyProtection="1">
      <alignment horizontal="left" vertical="center"/>
      <protection locked="0"/>
    </xf>
    <xf numFmtId="0" fontId="11" fillId="12" borderId="6" xfId="3" applyFont="1" applyFill="1" applyBorder="1" applyAlignment="1" applyProtection="1">
      <alignment horizontal="left" vertical="center"/>
      <protection locked="0"/>
    </xf>
    <xf numFmtId="0" fontId="11" fillId="12" borderId="133" xfId="3" applyFont="1" applyFill="1" applyBorder="1" applyAlignment="1" applyProtection="1">
      <alignment horizontal="left" vertical="center"/>
      <protection locked="0"/>
    </xf>
    <xf numFmtId="0" fontId="14" fillId="14" borderId="1" xfId="3" applyFont="1" applyFill="1" applyBorder="1" applyAlignment="1" applyProtection="1">
      <alignment horizontal="center" vertical="center"/>
      <protection locked="0"/>
    </xf>
    <xf numFmtId="0" fontId="14" fillId="14" borderId="2" xfId="3" applyFont="1" applyFill="1" applyBorder="1" applyAlignment="1" applyProtection="1">
      <alignment horizontal="center" vertical="center"/>
      <protection locked="0"/>
    </xf>
    <xf numFmtId="180" fontId="11" fillId="2" borderId="29" xfId="2" applyNumberFormat="1" applyFont="1" applyFill="1" applyBorder="1" applyAlignment="1" applyProtection="1">
      <alignment horizontal="right" vertical="center"/>
    </xf>
    <xf numFmtId="180" fontId="11" fillId="2" borderId="4" xfId="2" applyNumberFormat="1" applyFont="1" applyFill="1" applyBorder="1" applyAlignment="1" applyProtection="1">
      <alignment horizontal="right" vertical="center"/>
    </xf>
    <xf numFmtId="180" fontId="11" fillId="2" borderId="30" xfId="2" applyNumberFormat="1" applyFont="1" applyFill="1" applyBorder="1" applyAlignment="1" applyProtection="1">
      <alignment horizontal="right" vertical="center"/>
    </xf>
    <xf numFmtId="180" fontId="11" fillId="2" borderId="21" xfId="2" applyNumberFormat="1" applyFont="1" applyFill="1" applyBorder="1" applyAlignment="1" applyProtection="1">
      <alignment horizontal="right" vertical="center"/>
    </xf>
    <xf numFmtId="180" fontId="11" fillId="2" borderId="0" xfId="2" applyNumberFormat="1" applyFont="1" applyFill="1" applyBorder="1" applyAlignment="1" applyProtection="1">
      <alignment horizontal="right" vertical="center"/>
    </xf>
    <xf numFmtId="180" fontId="11" fillId="2" borderId="26" xfId="2" applyNumberFormat="1" applyFont="1" applyFill="1" applyBorder="1" applyAlignment="1" applyProtection="1">
      <alignment horizontal="right" vertical="center"/>
    </xf>
    <xf numFmtId="180" fontId="11" fillId="2" borderId="5" xfId="2" applyNumberFormat="1" applyFont="1" applyFill="1" applyBorder="1" applyAlignment="1" applyProtection="1">
      <alignment horizontal="right" vertical="center"/>
    </xf>
    <xf numFmtId="180" fontId="11" fillId="2" borderId="6" xfId="2" applyNumberFormat="1" applyFont="1" applyFill="1" applyBorder="1" applyAlignment="1" applyProtection="1">
      <alignment horizontal="right" vertical="center"/>
    </xf>
    <xf numFmtId="180" fontId="11" fillId="2" borderId="31" xfId="2" applyNumberFormat="1" applyFont="1" applyFill="1" applyBorder="1" applyAlignment="1" applyProtection="1">
      <alignment horizontal="right" vertical="center"/>
    </xf>
    <xf numFmtId="0" fontId="14" fillId="0" borderId="0" xfId="3" applyFont="1" applyAlignment="1" applyProtection="1">
      <alignment horizontal="center" vertical="center" wrapText="1"/>
      <protection locked="0"/>
    </xf>
    <xf numFmtId="0" fontId="14" fillId="0" borderId="29" xfId="3" applyFont="1" applyBorder="1" applyAlignment="1" applyProtection="1">
      <alignment horizontal="center" vertical="center" wrapText="1"/>
      <protection locked="0"/>
    </xf>
    <xf numFmtId="0" fontId="14" fillId="0" borderId="4" xfId="3" applyFont="1" applyBorder="1" applyAlignment="1" applyProtection="1">
      <alignment horizontal="center" vertical="center" wrapText="1"/>
      <protection locked="0"/>
    </xf>
    <xf numFmtId="0" fontId="14" fillId="0" borderId="6" xfId="3" applyFont="1" applyBorder="1" applyAlignment="1" applyProtection="1">
      <alignment horizontal="center" vertical="top" wrapText="1"/>
      <protection locked="0"/>
    </xf>
    <xf numFmtId="0" fontId="14" fillId="0" borderId="6" xfId="3" applyFont="1" applyBorder="1" applyAlignment="1" applyProtection="1">
      <alignment horizontal="center" vertical="top" shrinkToFit="1"/>
      <protection locked="0"/>
    </xf>
    <xf numFmtId="189" fontId="11" fillId="2" borderId="0" xfId="3" applyNumberFormat="1" applyFont="1" applyFill="1" applyAlignment="1">
      <alignment horizontal="center" vertical="center" wrapText="1"/>
    </xf>
    <xf numFmtId="0" fontId="11" fillId="2" borderId="0" xfId="3" applyFont="1" applyFill="1" applyAlignment="1">
      <alignment horizontal="center" vertical="center" wrapText="1"/>
    </xf>
    <xf numFmtId="0" fontId="11" fillId="0" borderId="44" xfId="3" applyFont="1" applyBorder="1" applyAlignment="1" applyProtection="1">
      <alignment horizontal="center" vertical="center"/>
      <protection locked="0"/>
    </xf>
    <xf numFmtId="0" fontId="11" fillId="0" borderId="43" xfId="3" applyFont="1" applyBorder="1" applyAlignment="1" applyProtection="1">
      <alignment horizontal="center" vertical="distributed"/>
      <protection locked="0"/>
    </xf>
    <xf numFmtId="180" fontId="11" fillId="2" borderId="43" xfId="2" applyNumberFormat="1" applyFont="1" applyFill="1" applyBorder="1" applyAlignment="1" applyProtection="1">
      <alignment horizontal="right" vertical="center"/>
    </xf>
    <xf numFmtId="180" fontId="11" fillId="2" borderId="1" xfId="2" applyNumberFormat="1" applyFont="1" applyFill="1" applyBorder="1" applyAlignment="1" applyProtection="1">
      <alignment horizontal="right" vertical="center"/>
    </xf>
    <xf numFmtId="38" fontId="11" fillId="14" borderId="19" xfId="2" applyFont="1" applyFill="1" applyBorder="1" applyAlignment="1" applyProtection="1">
      <alignment horizontal="center" vertical="center" wrapText="1"/>
      <protection locked="0"/>
    </xf>
    <xf numFmtId="38" fontId="11" fillId="14" borderId="13" xfId="2" applyFont="1" applyFill="1" applyBorder="1" applyAlignment="1" applyProtection="1">
      <alignment horizontal="center" vertical="center" wrapText="1"/>
      <protection locked="0"/>
    </xf>
    <xf numFmtId="0" fontId="11" fillId="0" borderId="20" xfId="3" applyFont="1" applyBorder="1" applyAlignment="1" applyProtection="1">
      <alignment horizontal="center" vertical="center"/>
      <protection locked="0"/>
    </xf>
    <xf numFmtId="38" fontId="11" fillId="2" borderId="12" xfId="3" applyNumberFormat="1" applyFont="1" applyFill="1" applyBorder="1" applyAlignment="1">
      <alignment horizontal="center" vertical="center"/>
    </xf>
    <xf numFmtId="0" fontId="11" fillId="2" borderId="13" xfId="3" applyFont="1" applyFill="1" applyBorder="1" applyAlignment="1">
      <alignment horizontal="center" vertical="center"/>
    </xf>
    <xf numFmtId="188" fontId="11" fillId="2" borderId="13" xfId="3" applyNumberFormat="1" applyFont="1" applyFill="1" applyBorder="1" applyAlignment="1">
      <alignment horizontal="center" vertical="center"/>
    </xf>
    <xf numFmtId="0" fontId="11" fillId="0" borderId="49" xfId="3" applyFont="1" applyBorder="1" applyAlignment="1" applyProtection="1">
      <alignment horizontal="center" vertical="center"/>
      <protection locked="0"/>
    </xf>
    <xf numFmtId="178" fontId="11" fillId="14" borderId="1" xfId="3" applyNumberFormat="1" applyFont="1" applyFill="1" applyBorder="1" applyAlignment="1" applyProtection="1">
      <alignment horizontal="right" vertical="center" indent="1"/>
      <protection locked="0"/>
    </xf>
    <xf numFmtId="178" fontId="11" fillId="14" borderId="2" xfId="3" applyNumberFormat="1" applyFont="1" applyFill="1" applyBorder="1" applyAlignment="1" applyProtection="1">
      <alignment horizontal="right" vertical="center" indent="1"/>
      <protection locked="0"/>
    </xf>
    <xf numFmtId="178" fontId="11" fillId="14" borderId="3" xfId="3" applyNumberFormat="1" applyFont="1" applyFill="1" applyBorder="1" applyAlignment="1" applyProtection="1">
      <alignment horizontal="right" vertical="center" indent="1"/>
      <protection locked="0"/>
    </xf>
    <xf numFmtId="178" fontId="11" fillId="14" borderId="43" xfId="3" applyNumberFormat="1" applyFont="1" applyFill="1" applyBorder="1" applyAlignment="1" applyProtection="1">
      <alignment horizontal="right" vertical="center" indent="1"/>
      <protection locked="0"/>
    </xf>
    <xf numFmtId="0" fontId="11" fillId="14" borderId="43" xfId="3" applyFont="1" applyFill="1" applyBorder="1" applyProtection="1">
      <alignment vertical="center"/>
      <protection locked="0"/>
    </xf>
    <xf numFmtId="0" fontId="11" fillId="14" borderId="45" xfId="3" applyFont="1" applyFill="1" applyBorder="1" applyProtection="1">
      <alignment vertical="center"/>
      <protection locked="0"/>
    </xf>
    <xf numFmtId="0" fontId="11" fillId="0" borderId="7" xfId="3" applyFont="1" applyBorder="1" applyAlignment="1" applyProtection="1">
      <alignment horizontal="center" vertical="center" shrinkToFit="1"/>
      <protection locked="0"/>
    </xf>
    <xf numFmtId="0" fontId="11" fillId="0" borderId="8" xfId="3" applyFont="1" applyBorder="1" applyAlignment="1" applyProtection="1">
      <alignment horizontal="center" vertical="center" shrinkToFit="1"/>
      <protection locked="0"/>
    </xf>
    <xf numFmtId="0" fontId="11" fillId="0" borderId="9" xfId="3" applyFont="1" applyBorder="1" applyAlignment="1" applyProtection="1">
      <alignment horizontal="center" vertical="center" shrinkToFit="1"/>
      <protection locked="0"/>
    </xf>
    <xf numFmtId="0" fontId="11" fillId="0" borderId="43" xfId="3" applyFont="1" applyBorder="1" applyAlignment="1" applyProtection="1">
      <alignment horizontal="left" vertical="center" shrinkToFit="1"/>
      <protection locked="0"/>
    </xf>
    <xf numFmtId="0" fontId="11" fillId="0" borderId="45" xfId="3" applyFont="1" applyBorder="1" applyAlignment="1" applyProtection="1">
      <alignment horizontal="left" vertical="center" shrinkToFit="1"/>
      <protection locked="0"/>
    </xf>
    <xf numFmtId="0" fontId="11" fillId="0" borderId="42" xfId="3" applyFont="1" applyBorder="1" applyAlignment="1" applyProtection="1">
      <alignment horizontal="center" vertical="center" shrinkToFit="1"/>
      <protection locked="0"/>
    </xf>
    <xf numFmtId="0" fontId="11" fillId="0" borderId="49" xfId="3" applyFont="1" applyBorder="1" applyAlignment="1" applyProtection="1">
      <alignment horizontal="center" vertical="center" shrinkToFit="1"/>
      <protection locked="0"/>
    </xf>
    <xf numFmtId="0" fontId="11" fillId="0" borderId="2" xfId="3" applyFont="1" applyBorder="1" applyAlignment="1" applyProtection="1">
      <alignment horizontal="distributed" vertical="center" wrapText="1"/>
      <protection locked="0"/>
    </xf>
    <xf numFmtId="0" fontId="11" fillId="0" borderId="2" xfId="3" applyFont="1" applyBorder="1" applyAlignment="1" applyProtection="1">
      <alignment horizontal="left" vertical="center"/>
      <protection locked="0"/>
    </xf>
    <xf numFmtId="194" fontId="11" fillId="14" borderId="13" xfId="3" applyNumberFormat="1" applyFont="1" applyFill="1" applyBorder="1" applyAlignment="1" applyProtection="1">
      <alignment horizontal="center" vertical="center"/>
      <protection locked="0"/>
    </xf>
    <xf numFmtId="188" fontId="11" fillId="14" borderId="19" xfId="3" applyNumberFormat="1" applyFont="1" applyFill="1" applyBorder="1" applyAlignment="1" applyProtection="1">
      <alignment horizontal="right" vertical="center"/>
      <protection locked="0"/>
    </xf>
    <xf numFmtId="188" fontId="11" fillId="14" borderId="13" xfId="3" applyNumberFormat="1" applyFont="1" applyFill="1" applyBorder="1" applyAlignment="1" applyProtection="1">
      <alignment horizontal="right" vertical="center"/>
      <protection locked="0"/>
    </xf>
    <xf numFmtId="0" fontId="11" fillId="0" borderId="13" xfId="3" applyFont="1" applyBorder="1" applyAlignment="1" applyProtection="1">
      <alignment horizontal="left" vertical="center"/>
      <protection locked="0"/>
    </xf>
    <xf numFmtId="0" fontId="11" fillId="14" borderId="1" xfId="3" applyFont="1" applyFill="1" applyBorder="1" applyAlignment="1" applyProtection="1">
      <alignment horizontal="left" vertical="center" shrinkToFit="1"/>
      <protection locked="0"/>
    </xf>
    <xf numFmtId="0" fontId="11" fillId="14" borderId="2" xfId="3" applyFont="1" applyFill="1" applyBorder="1" applyAlignment="1" applyProtection="1">
      <alignment horizontal="left" vertical="center" shrinkToFit="1"/>
      <protection locked="0"/>
    </xf>
    <xf numFmtId="0" fontId="11" fillId="14" borderId="11" xfId="3" applyFont="1" applyFill="1" applyBorder="1" applyAlignment="1" applyProtection="1">
      <alignment horizontal="left" vertical="center" shrinkToFit="1"/>
      <protection locked="0"/>
    </xf>
    <xf numFmtId="188" fontId="11" fillId="2" borderId="13" xfId="3" applyNumberFormat="1" applyFont="1" applyFill="1" applyBorder="1" applyAlignment="1">
      <alignment horizontal="right" vertical="center" shrinkToFit="1"/>
    </xf>
    <xf numFmtId="0" fontId="11" fillId="0" borderId="24" xfId="3" applyFont="1" applyBorder="1" applyAlignment="1" applyProtection="1">
      <alignment horizontal="distributed" vertical="center"/>
      <protection locked="0"/>
    </xf>
    <xf numFmtId="0" fontId="11" fillId="0" borderId="7" xfId="3" applyFont="1" applyBorder="1" applyAlignment="1" applyProtection="1">
      <alignment horizontal="left" vertical="center"/>
      <protection locked="0"/>
    </xf>
    <xf numFmtId="0" fontId="11" fillId="0" borderId="8" xfId="3" applyFont="1" applyBorder="1" applyAlignment="1" applyProtection="1">
      <alignment horizontal="left" vertical="center"/>
      <protection locked="0"/>
    </xf>
    <xf numFmtId="188" fontId="11" fillId="14" borderId="1" xfId="3" applyNumberFormat="1" applyFont="1" applyFill="1" applyBorder="1" applyAlignment="1" applyProtection="1">
      <alignment horizontal="right" vertical="center"/>
      <protection locked="0"/>
    </xf>
    <xf numFmtId="188" fontId="11" fillId="14" borderId="2" xfId="3" applyNumberFormat="1" applyFont="1" applyFill="1" applyBorder="1" applyAlignment="1" applyProtection="1">
      <alignment horizontal="right" vertical="center"/>
      <protection locked="0"/>
    </xf>
    <xf numFmtId="0" fontId="11" fillId="14" borderId="11" xfId="3" applyFont="1" applyFill="1" applyBorder="1" applyAlignment="1" applyProtection="1">
      <alignment horizontal="center" vertical="center"/>
      <protection locked="0"/>
    </xf>
    <xf numFmtId="0" fontId="11" fillId="0" borderId="7" xfId="3" applyFont="1" applyBorder="1" applyAlignment="1" applyProtection="1">
      <alignment horizontal="left" vertical="center" wrapText="1"/>
      <protection locked="0"/>
    </xf>
    <xf numFmtId="0" fontId="11" fillId="0" borderId="8" xfId="3" applyFont="1" applyBorder="1" applyAlignment="1" applyProtection="1">
      <alignment horizontal="left" vertical="center" wrapText="1"/>
      <protection locked="0"/>
    </xf>
    <xf numFmtId="0" fontId="11" fillId="0" borderId="2" xfId="3" applyFont="1" applyBorder="1" applyAlignment="1" applyProtection="1">
      <alignment horizontal="distributed" vertical="center"/>
      <protection locked="0"/>
    </xf>
    <xf numFmtId="0" fontId="11" fillId="0" borderId="2" xfId="3" applyFont="1" applyBorder="1" applyAlignment="1" applyProtection="1">
      <alignment horizontal="center" vertical="center" wrapText="1"/>
      <protection locked="0"/>
    </xf>
    <xf numFmtId="0" fontId="11" fillId="0" borderId="3" xfId="3" applyFont="1" applyBorder="1" applyAlignment="1" applyProtection="1">
      <alignment horizontal="center" vertical="center" wrapText="1"/>
      <protection locked="0"/>
    </xf>
    <xf numFmtId="0" fontId="11" fillId="0" borderId="2" xfId="3" applyFont="1" applyBorder="1" applyAlignment="1" applyProtection="1">
      <alignment horizontal="left" vertical="center" wrapText="1"/>
      <protection locked="0"/>
    </xf>
    <xf numFmtId="0" fontId="11" fillId="0" borderId="20" xfId="3" applyFont="1" applyBorder="1" applyAlignment="1" applyProtection="1">
      <alignment horizontal="center" vertical="center" wrapText="1"/>
      <protection locked="0"/>
    </xf>
    <xf numFmtId="188" fontId="11" fillId="12" borderId="14" xfId="3" applyNumberFormat="1" applyFont="1" applyFill="1" applyBorder="1" applyAlignment="1" applyProtection="1">
      <alignment horizontal="center" vertical="center" shrinkToFit="1"/>
      <protection locked="0"/>
    </xf>
    <xf numFmtId="188" fontId="11" fillId="12" borderId="8" xfId="3" applyNumberFormat="1" applyFont="1" applyFill="1" applyBorder="1" applyAlignment="1" applyProtection="1">
      <alignment horizontal="center" vertical="center" shrinkToFit="1"/>
      <protection locked="0"/>
    </xf>
    <xf numFmtId="188" fontId="11" fillId="12" borderId="15" xfId="3" applyNumberFormat="1" applyFont="1" applyFill="1" applyBorder="1" applyAlignment="1" applyProtection="1">
      <alignment horizontal="center" vertical="center" shrinkToFit="1"/>
      <protection locked="0"/>
    </xf>
    <xf numFmtId="0" fontId="11" fillId="0" borderId="50" xfId="3" applyFont="1" applyBorder="1" applyAlignment="1" applyProtection="1">
      <alignment horizontal="left" vertical="center" shrinkToFit="1"/>
      <protection locked="0"/>
    </xf>
    <xf numFmtId="0" fontId="11" fillId="0" borderId="51" xfId="3" applyFont="1" applyBorder="1" applyAlignment="1" applyProtection="1">
      <alignment horizontal="left" vertical="center" shrinkToFit="1"/>
      <protection locked="0"/>
    </xf>
    <xf numFmtId="0" fontId="59" fillId="0" borderId="43" xfId="3" applyFont="1" applyBorder="1" applyAlignment="1" applyProtection="1">
      <alignment horizontal="left" vertical="center" shrinkToFit="1"/>
      <protection locked="0"/>
    </xf>
    <xf numFmtId="0" fontId="59" fillId="0" borderId="45" xfId="3" applyFont="1" applyBorder="1" applyAlignment="1" applyProtection="1">
      <alignment horizontal="left" vertical="center" shrinkToFit="1"/>
      <protection locked="0"/>
    </xf>
    <xf numFmtId="0" fontId="11" fillId="0" borderId="1" xfId="3" applyFont="1" applyBorder="1" applyAlignment="1" applyProtection="1">
      <alignment horizontal="left" vertical="center" shrinkToFit="1"/>
      <protection locked="0"/>
    </xf>
    <xf numFmtId="0" fontId="11" fillId="0" borderId="13" xfId="3" applyFont="1" applyBorder="1" applyAlignment="1" applyProtection="1">
      <alignment horizontal="left" vertical="center" shrinkToFit="1"/>
      <protection locked="0"/>
    </xf>
    <xf numFmtId="0" fontId="11" fillId="0" borderId="18" xfId="3" applyFont="1" applyBorder="1" applyAlignment="1" applyProtection="1">
      <alignment horizontal="left" vertical="center" shrinkToFit="1"/>
      <protection locked="0"/>
    </xf>
    <xf numFmtId="0" fontId="11" fillId="0" borderId="3" xfId="3" applyFont="1" applyBorder="1" applyAlignment="1" applyProtection="1">
      <alignment horizontal="left" vertical="center" shrinkToFit="1"/>
      <protection locked="0"/>
    </xf>
    <xf numFmtId="0" fontId="11" fillId="14" borderId="46" xfId="3" applyFont="1" applyFill="1" applyBorder="1" applyAlignment="1" applyProtection="1">
      <alignment horizontal="center" vertical="center"/>
      <protection locked="0"/>
    </xf>
    <xf numFmtId="0" fontId="11" fillId="14" borderId="4" xfId="3" applyFont="1" applyFill="1" applyBorder="1" applyAlignment="1" applyProtection="1">
      <alignment horizontal="center" vertical="center"/>
      <protection locked="0"/>
    </xf>
    <xf numFmtId="0" fontId="11" fillId="14" borderId="22" xfId="3" applyFont="1" applyFill="1" applyBorder="1" applyAlignment="1" applyProtection="1">
      <alignment horizontal="justify" vertical="center" wrapText="1"/>
      <protection locked="0"/>
    </xf>
    <xf numFmtId="0" fontId="11" fillId="14" borderId="0" xfId="3" applyFont="1" applyFill="1" applyAlignment="1" applyProtection="1">
      <alignment horizontal="justify" vertical="center" wrapText="1"/>
      <protection locked="0"/>
    </xf>
    <xf numFmtId="0" fontId="11" fillId="14" borderId="17" xfId="3" applyFont="1" applyFill="1" applyBorder="1" applyAlignment="1" applyProtection="1">
      <alignment horizontal="justify" vertical="center" wrapText="1"/>
      <protection locked="0"/>
    </xf>
    <xf numFmtId="0" fontId="11" fillId="14" borderId="23" xfId="3" applyFont="1" applyFill="1" applyBorder="1" applyAlignment="1" applyProtection="1">
      <alignment horizontal="justify" vertical="center" wrapText="1"/>
      <protection locked="0"/>
    </xf>
    <xf numFmtId="0" fontId="11" fillId="14" borderId="24" xfId="3" applyFont="1" applyFill="1" applyBorder="1" applyAlignment="1" applyProtection="1">
      <alignment horizontal="justify" vertical="center" wrapText="1"/>
      <protection locked="0"/>
    </xf>
    <xf numFmtId="0" fontId="11" fillId="14" borderId="25" xfId="3" applyFont="1" applyFill="1" applyBorder="1" applyAlignment="1" applyProtection="1">
      <alignment horizontal="justify" vertical="center" wrapText="1"/>
      <protection locked="0"/>
    </xf>
    <xf numFmtId="0" fontId="11" fillId="0" borderId="58" xfId="3" applyFont="1" applyBorder="1" applyAlignment="1" applyProtection="1">
      <alignment horizontal="center" vertical="center"/>
      <protection locked="0"/>
    </xf>
    <xf numFmtId="0" fontId="11" fillId="0" borderId="50" xfId="3" applyFont="1" applyBorder="1" applyAlignment="1" applyProtection="1">
      <alignment horizontal="center" vertical="center"/>
      <protection locked="0"/>
    </xf>
    <xf numFmtId="3" fontId="11" fillId="2" borderId="50" xfId="3" applyNumberFormat="1" applyFont="1" applyFill="1" applyBorder="1" applyAlignment="1">
      <alignment horizontal="right" vertical="center" indent="1"/>
    </xf>
    <xf numFmtId="180" fontId="11" fillId="2" borderId="50" xfId="3" applyNumberFormat="1" applyFont="1" applyFill="1" applyBorder="1" applyAlignment="1">
      <alignment horizontal="right" vertical="center" indent="1"/>
    </xf>
    <xf numFmtId="0" fontId="11" fillId="0" borderId="51" xfId="3" applyFont="1" applyBorder="1" applyAlignment="1" applyProtection="1">
      <alignment horizontal="center" vertical="center"/>
      <protection locked="0"/>
    </xf>
    <xf numFmtId="0" fontId="11" fillId="12" borderId="44" xfId="3" applyFont="1" applyFill="1" applyBorder="1" applyAlignment="1" applyProtection="1">
      <alignment horizontal="center" vertical="center"/>
      <protection locked="0"/>
    </xf>
    <xf numFmtId="0" fontId="11" fillId="12" borderId="43" xfId="3" applyFont="1" applyFill="1" applyBorder="1" applyAlignment="1" applyProtection="1">
      <alignment horizontal="center" vertical="center"/>
      <protection locked="0"/>
    </xf>
    <xf numFmtId="0" fontId="11" fillId="0" borderId="14" xfId="3" applyFont="1" applyBorder="1" applyAlignment="1" applyProtection="1">
      <alignment horizontal="center" vertical="center"/>
      <protection locked="0"/>
    </xf>
    <xf numFmtId="0" fontId="83" fillId="14" borderId="1" xfId="3" applyFont="1" applyFill="1" applyBorder="1" applyAlignment="1">
      <alignment horizontal="center" vertical="center" wrapText="1"/>
    </xf>
    <xf numFmtId="0" fontId="83" fillId="14" borderId="2" xfId="3" applyFont="1" applyFill="1" applyBorder="1" applyAlignment="1">
      <alignment horizontal="center" vertical="center"/>
    </xf>
    <xf numFmtId="0" fontId="87" fillId="0" borderId="2" xfId="0" applyFont="1" applyBorder="1" applyAlignment="1">
      <alignment horizontal="center" vertical="center"/>
    </xf>
    <xf numFmtId="0" fontId="87" fillId="0" borderId="3" xfId="0" applyFont="1" applyBorder="1" applyAlignment="1">
      <alignment horizontal="center" vertical="center"/>
    </xf>
    <xf numFmtId="0" fontId="11" fillId="14" borderId="19" xfId="3" applyFont="1" applyFill="1" applyBorder="1" applyAlignment="1" applyProtection="1">
      <alignment horizontal="center" vertical="center"/>
      <protection locked="0"/>
    </xf>
    <xf numFmtId="0" fontId="11" fillId="0" borderId="32" xfId="3" applyFont="1" applyBorder="1" applyAlignment="1" applyProtection="1">
      <alignment horizontal="left" vertical="center"/>
      <protection locked="0"/>
    </xf>
    <xf numFmtId="0" fontId="11" fillId="0" borderId="33" xfId="3" applyFont="1" applyBorder="1" applyAlignment="1" applyProtection="1">
      <alignment horizontal="left" vertical="center"/>
      <protection locked="0"/>
    </xf>
    <xf numFmtId="0" fontId="11" fillId="0" borderId="34" xfId="3" applyFont="1" applyBorder="1" applyAlignment="1" applyProtection="1">
      <alignment horizontal="left" vertical="center"/>
      <protection locked="0"/>
    </xf>
    <xf numFmtId="3" fontId="40" fillId="14" borderId="43" xfId="3" applyNumberFormat="1" applyFont="1" applyFill="1" applyBorder="1" applyAlignment="1" applyProtection="1">
      <alignment horizontal="right" vertical="center" indent="1"/>
      <protection locked="0"/>
    </xf>
    <xf numFmtId="0" fontId="11" fillId="0" borderId="85" xfId="3" applyFont="1" applyBorder="1" applyAlignment="1" applyProtection="1">
      <alignment horizontal="center" vertical="center"/>
      <protection locked="0"/>
    </xf>
    <xf numFmtId="0" fontId="11" fillId="0" borderId="164" xfId="3" applyFont="1" applyBorder="1" applyAlignment="1" applyProtection="1">
      <alignment horizontal="center" vertical="center"/>
      <protection locked="0"/>
    </xf>
    <xf numFmtId="0" fontId="11" fillId="14" borderId="43" xfId="3" applyFont="1" applyFill="1" applyBorder="1" applyAlignment="1" applyProtection="1">
      <alignment horizontal="center" vertical="center"/>
      <protection locked="0"/>
    </xf>
    <xf numFmtId="0" fontId="11" fillId="0" borderId="53" xfId="3" applyFont="1" applyBorder="1" applyAlignment="1" applyProtection="1">
      <alignment horizontal="center" vertical="distributed" wrapText="1"/>
      <protection locked="0"/>
    </xf>
    <xf numFmtId="0" fontId="11" fillId="0" borderId="53" xfId="3" applyFont="1" applyBorder="1" applyAlignment="1" applyProtection="1">
      <alignment horizontal="center" vertical="distributed"/>
      <protection locked="0"/>
    </xf>
    <xf numFmtId="178" fontId="11" fillId="2" borderId="53" xfId="2" applyNumberFormat="1" applyFont="1" applyFill="1" applyBorder="1" applyAlignment="1" applyProtection="1">
      <alignment horizontal="right" vertical="center"/>
    </xf>
    <xf numFmtId="178" fontId="11" fillId="2" borderId="5" xfId="2" applyNumberFormat="1" applyFont="1" applyFill="1" applyBorder="1" applyAlignment="1" applyProtection="1">
      <alignment horizontal="right" vertical="center"/>
    </xf>
    <xf numFmtId="180" fontId="11" fillId="2" borderId="85" xfId="2" applyNumberFormat="1" applyFont="1" applyFill="1" applyBorder="1" applyAlignment="1" applyProtection="1">
      <alignment horizontal="right" vertical="center"/>
    </xf>
    <xf numFmtId="180" fontId="11" fillId="2" borderId="27" xfId="2" applyNumberFormat="1" applyFont="1" applyFill="1" applyBorder="1" applyAlignment="1" applyProtection="1">
      <alignment horizontal="right" vertical="center"/>
    </xf>
    <xf numFmtId="0" fontId="11" fillId="0" borderId="86" xfId="3" applyFont="1" applyBorder="1" applyAlignment="1" applyProtection="1">
      <alignment horizontal="center" vertical="center"/>
      <protection locked="0"/>
    </xf>
    <xf numFmtId="177" fontId="11" fillId="2" borderId="1" xfId="2" applyNumberFormat="1" applyFont="1" applyFill="1" applyBorder="1" applyAlignment="1" applyProtection="1">
      <alignment horizontal="right" vertical="center" indent="1"/>
    </xf>
    <xf numFmtId="177" fontId="11" fillId="2" borderId="2" xfId="2" applyNumberFormat="1" applyFont="1" applyFill="1" applyBorder="1" applyAlignment="1" applyProtection="1">
      <alignment horizontal="right" vertical="center" indent="1"/>
    </xf>
    <xf numFmtId="177" fontId="11" fillId="2" borderId="3" xfId="2" applyNumberFormat="1" applyFont="1" applyFill="1" applyBorder="1" applyAlignment="1" applyProtection="1">
      <alignment horizontal="right" vertical="center" indent="1"/>
    </xf>
    <xf numFmtId="0" fontId="11" fillId="14" borderId="1" xfId="3" applyFont="1" applyFill="1" applyBorder="1" applyProtection="1">
      <alignment vertical="center"/>
      <protection locked="0"/>
    </xf>
    <xf numFmtId="0" fontId="11" fillId="14" borderId="2" xfId="3" applyFont="1" applyFill="1" applyBorder="1" applyProtection="1">
      <alignment vertical="center"/>
      <protection locked="0"/>
    </xf>
    <xf numFmtId="0" fontId="11" fillId="14" borderId="11" xfId="3" applyFont="1" applyFill="1" applyBorder="1" applyProtection="1">
      <alignment vertical="center"/>
      <protection locked="0"/>
    </xf>
    <xf numFmtId="177" fontId="11" fillId="14" borderId="1" xfId="2" applyNumberFormat="1" applyFont="1" applyFill="1" applyBorder="1" applyAlignment="1" applyProtection="1">
      <alignment horizontal="right" vertical="center" indent="1"/>
      <protection locked="0"/>
    </xf>
    <xf numFmtId="177" fontId="11" fillId="14" borderId="2" xfId="2" applyNumberFormat="1" applyFont="1" applyFill="1" applyBorder="1" applyAlignment="1" applyProtection="1">
      <alignment horizontal="right" vertical="center" indent="1"/>
      <protection locked="0"/>
    </xf>
    <xf numFmtId="177" fontId="11" fillId="14" borderId="3" xfId="2" applyNumberFormat="1" applyFont="1" applyFill="1" applyBorder="1" applyAlignment="1" applyProtection="1">
      <alignment horizontal="right" vertical="center" indent="1"/>
      <protection locked="0"/>
    </xf>
    <xf numFmtId="0" fontId="11" fillId="0" borderId="85" xfId="3" applyFont="1" applyBorder="1" applyAlignment="1" applyProtection="1">
      <alignment horizontal="center" vertical="distributed"/>
      <protection locked="0"/>
    </xf>
    <xf numFmtId="189" fontId="14" fillId="0" borderId="0" xfId="3" applyNumberFormat="1" applyFont="1" applyAlignment="1" applyProtection="1">
      <alignment horizontal="center" vertical="center" wrapText="1"/>
      <protection locked="0"/>
    </xf>
    <xf numFmtId="0" fontId="11" fillId="0" borderId="46" xfId="3" applyFont="1" applyBorder="1" applyAlignment="1" applyProtection="1">
      <alignment horizontal="center" vertical="center"/>
      <protection locked="0"/>
    </xf>
    <xf numFmtId="0" fontId="11" fillId="0" borderId="4" xfId="3" applyFont="1" applyBorder="1" applyAlignment="1" applyProtection="1">
      <alignment horizontal="center" vertical="center"/>
      <protection locked="0"/>
    </xf>
    <xf numFmtId="177" fontId="11" fillId="2" borderId="19" xfId="2" applyNumberFormat="1" applyFont="1" applyFill="1" applyBorder="1" applyAlignment="1" applyProtection="1">
      <alignment horizontal="right" vertical="center" indent="1"/>
    </xf>
    <xf numFmtId="177" fontId="11" fillId="2" borderId="13" xfId="2" applyNumberFormat="1" applyFont="1" applyFill="1" applyBorder="1" applyAlignment="1" applyProtection="1">
      <alignment horizontal="right" vertical="center" indent="1"/>
    </xf>
    <xf numFmtId="177" fontId="11" fillId="2" borderId="18" xfId="2" applyNumberFormat="1" applyFont="1" applyFill="1" applyBorder="1" applyAlignment="1" applyProtection="1">
      <alignment horizontal="right" vertical="center" indent="1"/>
    </xf>
    <xf numFmtId="0" fontId="11" fillId="0" borderId="50" xfId="3" applyFont="1" applyBorder="1" applyProtection="1">
      <alignment vertical="center"/>
      <protection locked="0"/>
    </xf>
    <xf numFmtId="0" fontId="11" fillId="0" borderId="51" xfId="3" applyFont="1" applyBorder="1" applyProtection="1">
      <alignment vertical="center"/>
      <protection locked="0"/>
    </xf>
    <xf numFmtId="0" fontId="11" fillId="0" borderId="48" xfId="3" applyFont="1" applyBorder="1" applyAlignment="1" applyProtection="1">
      <alignment horizontal="center" vertical="distributed" wrapText="1"/>
      <protection locked="0"/>
    </xf>
    <xf numFmtId="0" fontId="11" fillId="0" borderId="42" xfId="3" applyFont="1" applyBorder="1" applyAlignment="1" applyProtection="1">
      <alignment horizontal="center" vertical="distributed"/>
      <protection locked="0"/>
    </xf>
    <xf numFmtId="0" fontId="11" fillId="0" borderId="65" xfId="3" applyFont="1" applyBorder="1" applyAlignment="1" applyProtection="1">
      <alignment horizontal="center" vertical="distributed"/>
      <protection locked="0"/>
    </xf>
    <xf numFmtId="0" fontId="11" fillId="0" borderId="20" xfId="3" applyFont="1" applyBorder="1" applyAlignment="1" applyProtection="1">
      <alignment horizontal="left" vertical="center"/>
      <protection locked="0"/>
    </xf>
    <xf numFmtId="0" fontId="11" fillId="14" borderId="8" xfId="3" applyFont="1" applyFill="1" applyBorder="1" applyAlignment="1" applyProtection="1">
      <alignment vertical="top"/>
      <protection locked="0"/>
    </xf>
    <xf numFmtId="0" fontId="11" fillId="14" borderId="9" xfId="3" applyFont="1" applyFill="1" applyBorder="1" applyAlignment="1" applyProtection="1">
      <alignment vertical="top"/>
      <protection locked="0"/>
    </xf>
    <xf numFmtId="0" fontId="11" fillId="0" borderId="145" xfId="3" applyFont="1" applyBorder="1" applyAlignment="1" applyProtection="1">
      <alignment horizontal="left" vertical="center"/>
      <protection locked="0"/>
    </xf>
    <xf numFmtId="0" fontId="11" fillId="14" borderId="12" xfId="3" applyFont="1" applyFill="1" applyBorder="1" applyAlignment="1" applyProtection="1">
      <alignment horizontal="left" vertical="center"/>
      <protection locked="0"/>
    </xf>
    <xf numFmtId="0" fontId="11" fillId="14" borderId="13" xfId="3" applyFont="1" applyFill="1" applyBorder="1" applyAlignment="1" applyProtection="1">
      <alignment horizontal="left" vertical="center"/>
      <protection locked="0"/>
    </xf>
    <xf numFmtId="0" fontId="11" fillId="14" borderId="20" xfId="3" applyFont="1" applyFill="1" applyBorder="1" applyAlignment="1" applyProtection="1">
      <alignment horizontal="left" vertical="center"/>
      <protection locked="0"/>
    </xf>
    <xf numFmtId="190" fontId="11" fillId="14" borderId="1" xfId="3" applyNumberFormat="1" applyFont="1" applyFill="1" applyBorder="1" applyAlignment="1" applyProtection="1">
      <alignment horizontal="right" vertical="center"/>
      <protection locked="0"/>
    </xf>
    <xf numFmtId="190" fontId="11" fillId="14" borderId="2" xfId="3" applyNumberFormat="1" applyFont="1" applyFill="1" applyBorder="1" applyAlignment="1" applyProtection="1">
      <alignment horizontal="right" vertical="center"/>
      <protection locked="0"/>
    </xf>
    <xf numFmtId="0" fontId="11" fillId="0" borderId="0" xfId="3" applyFont="1" applyAlignment="1" applyProtection="1">
      <alignment vertical="center" wrapText="1"/>
      <protection locked="0"/>
    </xf>
    <xf numFmtId="0" fontId="11" fillId="0" borderId="6" xfId="3" applyFont="1" applyBorder="1" applyAlignment="1" applyProtection="1">
      <alignment vertical="center" wrapText="1"/>
      <protection locked="0"/>
    </xf>
    <xf numFmtId="181" fontId="11" fillId="2" borderId="1" xfId="3" applyNumberFormat="1" applyFont="1" applyFill="1" applyBorder="1" applyAlignment="1">
      <alignment horizontal="right" vertical="distributed" indent="1"/>
    </xf>
    <xf numFmtId="181" fontId="11" fillId="2" borderId="2" xfId="3" applyNumberFormat="1" applyFont="1" applyFill="1" applyBorder="1" applyAlignment="1">
      <alignment horizontal="right" vertical="distributed" indent="1"/>
    </xf>
    <xf numFmtId="0" fontId="11" fillId="14" borderId="1" xfId="3" applyFont="1" applyFill="1" applyBorder="1" applyAlignment="1" applyProtection="1">
      <alignment horizontal="left" vertical="center"/>
      <protection locked="0"/>
    </xf>
    <xf numFmtId="0" fontId="11" fillId="14" borderId="2" xfId="3" applyFont="1" applyFill="1" applyBorder="1" applyAlignment="1" applyProtection="1">
      <alignment horizontal="left" vertical="center"/>
      <protection locked="0"/>
    </xf>
    <xf numFmtId="0" fontId="11" fillId="14" borderId="11" xfId="3" applyFont="1" applyFill="1" applyBorder="1" applyAlignment="1" applyProtection="1">
      <alignment horizontal="left" vertical="center"/>
      <protection locked="0"/>
    </xf>
    <xf numFmtId="0" fontId="11" fillId="14" borderId="141" xfId="3" applyFont="1" applyFill="1" applyBorder="1" applyAlignment="1" applyProtection="1">
      <alignment horizontal="left" vertical="center"/>
      <protection locked="0"/>
    </xf>
    <xf numFmtId="0" fontId="11" fillId="14" borderId="140" xfId="3" applyFont="1" applyFill="1" applyBorder="1" applyAlignment="1" applyProtection="1">
      <alignment horizontal="left" vertical="center"/>
      <protection locked="0"/>
    </xf>
    <xf numFmtId="0" fontId="11" fillId="14" borderId="139" xfId="3" applyFont="1" applyFill="1" applyBorder="1" applyAlignment="1" applyProtection="1">
      <alignment horizontal="left" vertical="center"/>
      <protection locked="0"/>
    </xf>
    <xf numFmtId="0" fontId="11" fillId="14" borderId="149" xfId="3" applyFont="1" applyFill="1" applyBorder="1" applyAlignment="1" applyProtection="1">
      <alignment horizontal="left" vertical="center"/>
      <protection locked="0"/>
    </xf>
    <xf numFmtId="0" fontId="11" fillId="14" borderId="138" xfId="3" applyFont="1" applyFill="1" applyBorder="1" applyAlignment="1" applyProtection="1">
      <alignment horizontal="left" vertical="center"/>
      <protection locked="0"/>
    </xf>
    <xf numFmtId="0" fontId="11" fillId="14" borderId="143" xfId="3" applyFont="1" applyFill="1" applyBorder="1" applyAlignment="1" applyProtection="1">
      <alignment horizontal="left" vertical="center"/>
      <protection locked="0"/>
    </xf>
    <xf numFmtId="0" fontId="11" fillId="0" borderId="24" xfId="3" applyFont="1" applyBorder="1" applyAlignment="1" applyProtection="1">
      <alignment horizontal="distributed" vertical="center" wrapText="1"/>
      <protection locked="0"/>
    </xf>
    <xf numFmtId="0" fontId="14" fillId="14" borderId="96" xfId="3" applyFont="1" applyFill="1" applyBorder="1" applyAlignment="1" applyProtection="1">
      <alignment horizontal="center" vertical="center"/>
      <protection locked="0"/>
    </xf>
    <xf numFmtId="0" fontId="14" fillId="14" borderId="145" xfId="3" applyFont="1" applyFill="1" applyBorder="1" applyAlignment="1" applyProtection="1">
      <alignment horizontal="center" vertical="center"/>
      <protection locked="0"/>
    </xf>
    <xf numFmtId="0" fontId="11" fillId="0" borderId="48" xfId="3" applyFont="1" applyBorder="1" applyAlignment="1" applyProtection="1">
      <alignment horizontal="center" vertical="center" wrapText="1"/>
      <protection locked="0"/>
    </xf>
    <xf numFmtId="0" fontId="11" fillId="0" borderId="42" xfId="3" applyFont="1" applyBorder="1" applyAlignment="1" applyProtection="1">
      <alignment horizontal="center" vertical="center" wrapText="1"/>
      <protection locked="0"/>
    </xf>
    <xf numFmtId="0" fontId="11" fillId="14" borderId="42" xfId="3" applyFont="1" applyFill="1" applyBorder="1" applyAlignment="1" applyProtection="1">
      <alignment horizontal="center" vertical="center"/>
      <protection locked="0"/>
    </xf>
    <xf numFmtId="0" fontId="11" fillId="14" borderId="49" xfId="3" applyFont="1" applyFill="1" applyBorder="1" applyAlignment="1" applyProtection="1">
      <alignment horizontal="center" vertical="center"/>
      <protection locked="0"/>
    </xf>
    <xf numFmtId="0" fontId="11" fillId="14" borderId="45" xfId="3" applyFont="1" applyFill="1" applyBorder="1" applyAlignment="1" applyProtection="1">
      <alignment horizontal="center" vertical="center"/>
      <protection locked="0"/>
    </xf>
    <xf numFmtId="0" fontId="13" fillId="14" borderId="43" xfId="3" applyFont="1" applyFill="1" applyBorder="1" applyAlignment="1" applyProtection="1">
      <alignment horizontal="center" vertical="center"/>
      <protection locked="0"/>
    </xf>
    <xf numFmtId="0" fontId="14" fillId="14" borderId="43" xfId="3" applyFont="1" applyFill="1" applyBorder="1" applyAlignment="1" applyProtection="1">
      <alignment horizontal="center" vertical="center"/>
      <protection locked="0"/>
    </xf>
    <xf numFmtId="0" fontId="11" fillId="0" borderId="14" xfId="3" applyFon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1" fillId="14" borderId="8" xfId="3"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1" fillId="0" borderId="44" xfId="3" applyFont="1" applyBorder="1" applyAlignment="1" applyProtection="1">
      <alignment horizontal="center" vertical="center" wrapText="1"/>
      <protection locked="0"/>
    </xf>
    <xf numFmtId="0" fontId="11" fillId="0" borderId="43" xfId="3" applyFont="1" applyBorder="1" applyAlignment="1" applyProtection="1">
      <alignment horizontal="center" vertical="center" wrapText="1"/>
      <protection locked="0"/>
    </xf>
    <xf numFmtId="0" fontId="11" fillId="14" borderId="43" xfId="3" applyFont="1" applyFill="1" applyBorder="1" applyAlignment="1" applyProtection="1">
      <alignment horizontal="left" vertical="top" wrapText="1"/>
      <protection locked="0"/>
    </xf>
    <xf numFmtId="0" fontId="11" fillId="14" borderId="43" xfId="3" applyFont="1" applyFill="1" applyBorder="1" applyAlignment="1" applyProtection="1">
      <alignment horizontal="left" vertical="top"/>
      <protection locked="0"/>
    </xf>
    <xf numFmtId="0" fontId="11" fillId="14" borderId="45" xfId="3" applyFont="1" applyFill="1" applyBorder="1" applyAlignment="1" applyProtection="1">
      <alignment horizontal="left" vertical="top"/>
      <protection locked="0"/>
    </xf>
    <xf numFmtId="0" fontId="11" fillId="0" borderId="46" xfId="3" applyFont="1" applyBorder="1" applyAlignment="1" applyProtection="1">
      <alignment horizontal="center" vertical="center" wrapText="1"/>
      <protection locked="0"/>
    </xf>
    <xf numFmtId="0" fontId="11" fillId="0" borderId="4" xfId="3" applyFont="1" applyBorder="1" applyAlignment="1" applyProtection="1">
      <alignment horizontal="center" vertical="center" wrapText="1"/>
      <protection locked="0"/>
    </xf>
    <xf numFmtId="0" fontId="11" fillId="0" borderId="30" xfId="3" applyFont="1" applyBorder="1" applyAlignment="1" applyProtection="1">
      <alignment horizontal="center" vertical="center" wrapText="1"/>
      <protection locked="0"/>
    </xf>
    <xf numFmtId="0" fontId="11" fillId="0" borderId="0" xfId="3" applyFont="1" applyAlignment="1" applyProtection="1">
      <alignment horizontal="center" vertical="center" wrapText="1"/>
      <protection locked="0"/>
    </xf>
    <xf numFmtId="0" fontId="11" fillId="0" borderId="26" xfId="3" applyFont="1" applyBorder="1" applyAlignment="1" applyProtection="1">
      <alignment horizontal="center" vertical="center" wrapText="1"/>
      <protection locked="0"/>
    </xf>
    <xf numFmtId="0" fontId="11" fillId="0" borderId="47" xfId="3" applyFont="1" applyBorder="1" applyAlignment="1" applyProtection="1">
      <alignment horizontal="center" vertical="center" wrapText="1"/>
      <protection locked="0"/>
    </xf>
    <xf numFmtId="0" fontId="11" fillId="0" borderId="6" xfId="3" applyFont="1" applyBorder="1" applyAlignment="1" applyProtection="1">
      <alignment horizontal="center" vertical="center" wrapText="1"/>
      <protection locked="0"/>
    </xf>
    <xf numFmtId="0" fontId="11" fillId="0" borderId="31" xfId="3" applyFont="1" applyBorder="1" applyAlignment="1" applyProtection="1">
      <alignment horizontal="center" vertical="center" wrapText="1"/>
      <protection locked="0"/>
    </xf>
    <xf numFmtId="0" fontId="11" fillId="0" borderId="1" xfId="3" applyFont="1" applyBorder="1" applyAlignment="1" applyProtection="1">
      <alignment horizontal="center" vertical="center" wrapText="1"/>
      <protection locked="0"/>
    </xf>
    <xf numFmtId="0" fontId="11" fillId="0" borderId="11" xfId="3" applyFont="1" applyBorder="1" applyAlignment="1" applyProtection="1">
      <alignment horizontal="center" vertical="center"/>
      <protection locked="0"/>
    </xf>
    <xf numFmtId="0" fontId="11" fillId="14" borderId="1" xfId="3" applyFont="1" applyFill="1" applyBorder="1" applyAlignment="1" applyProtection="1">
      <alignment horizontal="left" vertical="top" wrapText="1"/>
      <protection locked="0"/>
    </xf>
    <xf numFmtId="0" fontId="0" fillId="14" borderId="2" xfId="0" applyFill="1" applyBorder="1" applyAlignment="1" applyProtection="1">
      <alignment horizontal="left" vertical="top"/>
      <protection locked="0"/>
    </xf>
    <xf numFmtId="0" fontId="0" fillId="14" borderId="11" xfId="0" applyFill="1" applyBorder="1" applyAlignment="1" applyProtection="1">
      <alignment horizontal="left" vertical="top"/>
      <protection locked="0"/>
    </xf>
    <xf numFmtId="0" fontId="11" fillId="0" borderId="6" xfId="3" applyFont="1" applyBorder="1" applyAlignment="1" applyProtection="1">
      <alignment horizontal="left" vertical="center"/>
      <protection locked="0"/>
    </xf>
    <xf numFmtId="0" fontId="11" fillId="0" borderId="5" xfId="3" applyFont="1" applyBorder="1" applyAlignment="1" applyProtection="1">
      <alignment horizontal="center" vertical="center" shrinkToFit="1"/>
      <protection locked="0"/>
    </xf>
    <xf numFmtId="0" fontId="11" fillId="0" borderId="6" xfId="3" applyFont="1" applyBorder="1" applyAlignment="1" applyProtection="1">
      <alignment horizontal="center" vertical="center" shrinkToFit="1"/>
      <protection locked="0"/>
    </xf>
    <xf numFmtId="0" fontId="11" fillId="0" borderId="31" xfId="3" applyFont="1" applyBorder="1" applyAlignment="1" applyProtection="1">
      <alignment horizontal="center" vertical="center" shrinkToFit="1"/>
      <protection locked="0"/>
    </xf>
    <xf numFmtId="0" fontId="11" fillId="14" borderId="5" xfId="3" applyFont="1" applyFill="1" applyBorder="1" applyAlignment="1" applyProtection="1">
      <alignment horizontal="left" vertical="center" indent="1"/>
      <protection locked="0"/>
    </xf>
    <xf numFmtId="0" fontId="11" fillId="14" borderId="6" xfId="3" applyFont="1" applyFill="1" applyBorder="1" applyAlignment="1" applyProtection="1">
      <alignment horizontal="left" vertical="center" indent="1"/>
      <protection locked="0"/>
    </xf>
    <xf numFmtId="0" fontId="11" fillId="14" borderId="133" xfId="3" applyFont="1" applyFill="1" applyBorder="1" applyAlignment="1" applyProtection="1">
      <alignment horizontal="left" vertical="center" indent="1"/>
      <protection locked="0"/>
    </xf>
    <xf numFmtId="178" fontId="11" fillId="2" borderId="1" xfId="3" applyNumberFormat="1" applyFont="1" applyFill="1" applyBorder="1" applyAlignment="1">
      <alignment horizontal="right" vertical="distributed" indent="1"/>
    </xf>
    <xf numFmtId="178" fontId="11" fillId="2" borderId="2" xfId="3" applyNumberFormat="1" applyFont="1" applyFill="1" applyBorder="1" applyAlignment="1">
      <alignment horizontal="right" vertical="distributed" indent="1"/>
    </xf>
    <xf numFmtId="0" fontId="11" fillId="12" borderId="1" xfId="3" applyFont="1" applyFill="1" applyBorder="1" applyAlignment="1" applyProtection="1">
      <alignment horizontal="left" vertical="center"/>
      <protection locked="0"/>
    </xf>
    <xf numFmtId="0" fontId="11" fillId="12" borderId="2" xfId="3" applyFont="1" applyFill="1" applyBorder="1" applyAlignment="1" applyProtection="1">
      <alignment horizontal="left" vertical="center"/>
      <protection locked="0"/>
    </xf>
    <xf numFmtId="0" fontId="11" fillId="12" borderId="11" xfId="3" applyFont="1" applyFill="1" applyBorder="1" applyAlignment="1" applyProtection="1">
      <alignment horizontal="left" vertical="center"/>
      <protection locked="0"/>
    </xf>
    <xf numFmtId="189" fontId="11" fillId="14" borderId="6" xfId="3" applyNumberFormat="1" applyFont="1" applyFill="1" applyBorder="1" applyAlignment="1" applyProtection="1">
      <alignment horizontal="right" vertical="center"/>
      <protection locked="0"/>
    </xf>
    <xf numFmtId="0" fontId="11" fillId="0" borderId="2" xfId="3" applyFont="1" applyBorder="1" applyAlignment="1" applyProtection="1">
      <alignment horizontal="left" vertical="top" wrapText="1"/>
      <protection locked="0"/>
    </xf>
    <xf numFmtId="0" fontId="11" fillId="0" borderId="2" xfId="3" applyFont="1" applyBorder="1" applyAlignment="1" applyProtection="1">
      <alignment horizontal="left" vertical="top"/>
      <protection locked="0"/>
    </xf>
    <xf numFmtId="0" fontId="11" fillId="0" borderId="11" xfId="3" applyFont="1" applyBorder="1" applyAlignment="1" applyProtection="1">
      <alignment horizontal="left" vertical="top"/>
      <protection locked="0"/>
    </xf>
    <xf numFmtId="0" fontId="13" fillId="0" borderId="1" xfId="3" applyFont="1" applyBorder="1" applyAlignment="1" applyProtection="1">
      <alignment horizontal="left" vertical="center" indent="1"/>
      <protection locked="0"/>
    </xf>
    <xf numFmtId="0" fontId="13" fillId="0" borderId="2" xfId="3" applyFont="1" applyBorder="1" applyAlignment="1" applyProtection="1">
      <alignment horizontal="left" vertical="center" indent="1"/>
      <protection locked="0"/>
    </xf>
    <xf numFmtId="0" fontId="13" fillId="0" borderId="11" xfId="3" applyFont="1" applyBorder="1" applyAlignment="1" applyProtection="1">
      <alignment horizontal="left" vertical="center" indent="1"/>
      <protection locked="0"/>
    </xf>
    <xf numFmtId="0" fontId="11" fillId="0" borderId="50" xfId="3" applyFont="1" applyBorder="1" applyAlignment="1" applyProtection="1">
      <alignment horizontal="center" vertical="distributed"/>
      <protection locked="0"/>
    </xf>
    <xf numFmtId="0" fontId="11" fillId="14" borderId="19" xfId="3" applyFont="1" applyFill="1" applyBorder="1" applyAlignment="1" applyProtection="1">
      <alignment horizontal="center" vertical="distributed"/>
      <protection locked="0"/>
    </xf>
    <xf numFmtId="0" fontId="11" fillId="14" borderId="13" xfId="3" applyFont="1" applyFill="1" applyBorder="1" applyAlignment="1" applyProtection="1">
      <alignment horizontal="center" vertical="distributed"/>
      <protection locked="0"/>
    </xf>
    <xf numFmtId="0" fontId="13" fillId="0" borderId="27" xfId="3" applyFont="1" applyBorder="1" applyAlignment="1" applyProtection="1">
      <alignment horizontal="left" vertical="center" indent="1"/>
      <protection locked="0"/>
    </xf>
    <xf numFmtId="0" fontId="13" fillId="0" borderId="24" xfId="3" applyFont="1" applyBorder="1" applyAlignment="1" applyProtection="1">
      <alignment horizontal="left" vertical="center" indent="1"/>
      <protection locked="0"/>
    </xf>
    <xf numFmtId="0" fontId="13" fillId="0" borderId="25" xfId="3" applyFont="1" applyBorder="1" applyAlignment="1" applyProtection="1">
      <alignment horizontal="left" vertical="center" indent="1"/>
      <protection locked="0"/>
    </xf>
    <xf numFmtId="190" fontId="11" fillId="14" borderId="1" xfId="3" applyNumberFormat="1" applyFont="1" applyFill="1" applyBorder="1" applyAlignment="1" applyProtection="1">
      <alignment horizontal="center" vertical="center"/>
      <protection locked="0"/>
    </xf>
    <xf numFmtId="190" fontId="11" fillId="14" borderId="2" xfId="3" applyNumberFormat="1" applyFont="1" applyFill="1" applyBorder="1" applyAlignment="1" applyProtection="1">
      <alignment horizontal="center" vertical="center"/>
      <protection locked="0"/>
    </xf>
    <xf numFmtId="0" fontId="11" fillId="12" borderId="19" xfId="3" applyFont="1" applyFill="1" applyBorder="1" applyAlignment="1" applyProtection="1">
      <alignment horizontal="justify" vertical="center" wrapText="1"/>
      <protection locked="0"/>
    </xf>
    <xf numFmtId="0" fontId="11" fillId="12" borderId="13" xfId="3" applyFont="1" applyFill="1" applyBorder="1" applyAlignment="1" applyProtection="1">
      <alignment horizontal="justify" vertical="center" wrapText="1"/>
      <protection locked="0"/>
    </xf>
    <xf numFmtId="0" fontId="11" fillId="12" borderId="20" xfId="3" applyFont="1" applyFill="1" applyBorder="1" applyAlignment="1" applyProtection="1">
      <alignment horizontal="justify" vertical="center" wrapText="1"/>
      <protection locked="0"/>
    </xf>
    <xf numFmtId="0" fontId="11" fillId="0" borderId="13" xfId="3" applyFont="1" applyBorder="1" applyAlignment="1" applyProtection="1">
      <alignment horizontal="distributed" vertical="center" wrapText="1"/>
      <protection locked="0"/>
    </xf>
    <xf numFmtId="0" fontId="11" fillId="0" borderId="3" xfId="3" applyFont="1" applyBorder="1" applyAlignment="1" applyProtection="1">
      <alignment horizontal="distributed" vertical="center"/>
      <protection locked="0"/>
    </xf>
    <xf numFmtId="0" fontId="11" fillId="0" borderId="43" xfId="3" applyFont="1" applyBorder="1" applyAlignment="1" applyProtection="1">
      <alignment horizontal="distributed" vertical="center"/>
      <protection locked="0"/>
    </xf>
    <xf numFmtId="0" fontId="11" fillId="0" borderId="1" xfId="3" applyFont="1" applyBorder="1" applyAlignment="1" applyProtection="1">
      <alignment horizontal="distributed" vertical="center"/>
      <protection locked="0"/>
    </xf>
    <xf numFmtId="0" fontId="13" fillId="12" borderId="44" xfId="3" applyFont="1" applyFill="1" applyBorder="1" applyAlignment="1">
      <alignment horizontal="center" vertical="center"/>
    </xf>
    <xf numFmtId="0" fontId="13" fillId="12" borderId="43" xfId="3" applyFont="1" applyFill="1" applyBorder="1" applyAlignment="1">
      <alignment horizontal="center" vertical="center"/>
    </xf>
    <xf numFmtId="0" fontId="11" fillId="0" borderId="1" xfId="3" applyFont="1" applyBorder="1">
      <alignment vertical="center"/>
    </xf>
    <xf numFmtId="0" fontId="11" fillId="0" borderId="2" xfId="3" applyFont="1" applyBorder="1">
      <alignment vertical="center"/>
    </xf>
    <xf numFmtId="0" fontId="11" fillId="0" borderId="3" xfId="3" applyFont="1" applyBorder="1">
      <alignment vertical="center"/>
    </xf>
    <xf numFmtId="0" fontId="11" fillId="0" borderId="2" xfId="3" applyFont="1" applyBorder="1" applyProtection="1">
      <alignment vertical="center"/>
      <protection locked="0"/>
    </xf>
    <xf numFmtId="0" fontId="0" fillId="0" borderId="2" xfId="0" applyBorder="1" applyProtection="1">
      <alignment vertical="center"/>
      <protection locked="0"/>
    </xf>
    <xf numFmtId="0" fontId="0" fillId="0" borderId="3" xfId="0" applyBorder="1" applyProtection="1">
      <alignment vertical="center"/>
      <protection locked="0"/>
    </xf>
    <xf numFmtId="180" fontId="11" fillId="2" borderId="53" xfId="2" applyNumberFormat="1" applyFont="1" applyFill="1" applyBorder="1" applyAlignment="1">
      <alignment horizontal="center" vertical="center"/>
    </xf>
    <xf numFmtId="180" fontId="11" fillId="2" borderId="5" xfId="2" applyNumberFormat="1" applyFont="1" applyFill="1" applyBorder="1" applyAlignment="1">
      <alignment horizontal="center" vertical="center"/>
    </xf>
    <xf numFmtId="177" fontId="11" fillId="2" borderId="50" xfId="2" applyNumberFormat="1" applyFont="1" applyFill="1" applyBorder="1" applyAlignment="1" applyProtection="1">
      <alignment horizontal="right" vertical="center" indent="1"/>
    </xf>
    <xf numFmtId="180" fontId="11" fillId="2" borderId="43" xfId="2" applyNumberFormat="1" applyFont="1" applyFill="1" applyBorder="1" applyAlignment="1">
      <alignment horizontal="center" vertical="center"/>
    </xf>
    <xf numFmtId="180" fontId="11" fillId="2" borderId="1" xfId="2" applyNumberFormat="1" applyFont="1" applyFill="1" applyBorder="1" applyAlignment="1">
      <alignment horizontal="center" vertical="center"/>
    </xf>
    <xf numFmtId="180" fontId="11" fillId="2" borderId="85" xfId="2" applyNumberFormat="1" applyFont="1" applyFill="1" applyBorder="1" applyAlignment="1">
      <alignment horizontal="center" vertical="center"/>
    </xf>
    <xf numFmtId="180" fontId="11" fillId="2" borderId="27" xfId="2" applyNumberFormat="1" applyFont="1" applyFill="1" applyBorder="1" applyAlignment="1">
      <alignment horizontal="center" vertical="center"/>
    </xf>
    <xf numFmtId="180" fontId="11" fillId="2" borderId="29" xfId="2" applyNumberFormat="1" applyFont="1" applyFill="1" applyBorder="1" applyAlignment="1">
      <alignment horizontal="center" vertical="center"/>
    </xf>
    <xf numFmtId="180" fontId="11" fillId="2" borderId="4" xfId="2" applyNumberFormat="1" applyFont="1" applyFill="1" applyBorder="1" applyAlignment="1">
      <alignment horizontal="center" vertical="center"/>
    </xf>
    <xf numFmtId="180" fontId="11" fillId="2" borderId="30" xfId="2" applyNumberFormat="1" applyFont="1" applyFill="1" applyBorder="1" applyAlignment="1">
      <alignment horizontal="center" vertical="center"/>
    </xf>
    <xf numFmtId="180" fontId="11" fillId="2" borderId="21" xfId="2" applyNumberFormat="1" applyFont="1" applyFill="1" applyBorder="1" applyAlignment="1">
      <alignment horizontal="center" vertical="center"/>
    </xf>
    <xf numFmtId="180" fontId="11" fillId="2" borderId="0" xfId="2" applyNumberFormat="1" applyFont="1" applyFill="1" applyBorder="1" applyAlignment="1">
      <alignment horizontal="center" vertical="center"/>
    </xf>
    <xf numFmtId="180" fontId="11" fillId="2" borderId="26" xfId="2" applyNumberFormat="1" applyFont="1" applyFill="1" applyBorder="1" applyAlignment="1">
      <alignment horizontal="center" vertical="center"/>
    </xf>
    <xf numFmtId="180" fontId="11" fillId="2" borderId="6" xfId="2" applyNumberFormat="1" applyFont="1" applyFill="1" applyBorder="1" applyAlignment="1">
      <alignment horizontal="center" vertical="center"/>
    </xf>
    <xf numFmtId="180" fontId="11" fillId="2" borderId="31" xfId="2" applyNumberFormat="1" applyFont="1" applyFill="1" applyBorder="1" applyAlignment="1">
      <alignment horizontal="center" vertical="center"/>
    </xf>
    <xf numFmtId="0" fontId="10" fillId="0" borderId="0" xfId="3" applyFont="1" applyAlignment="1" applyProtection="1">
      <alignment horizontal="justify" vertical="center" wrapText="1"/>
      <protection locked="0"/>
    </xf>
    <xf numFmtId="0" fontId="11" fillId="14" borderId="46" xfId="3" applyFont="1" applyFill="1" applyBorder="1" applyAlignment="1" applyProtection="1">
      <alignment horizontal="justify" vertical="center" wrapText="1"/>
      <protection locked="0"/>
    </xf>
    <xf numFmtId="0" fontId="11" fillId="14" borderId="4" xfId="3" applyFont="1" applyFill="1" applyBorder="1" applyAlignment="1" applyProtection="1">
      <alignment horizontal="justify" vertical="center" wrapText="1"/>
      <protection locked="0"/>
    </xf>
    <xf numFmtId="0" fontId="11" fillId="14" borderId="16" xfId="3" applyFont="1" applyFill="1" applyBorder="1" applyAlignment="1" applyProtection="1">
      <alignment horizontal="justify" vertical="center" wrapText="1"/>
      <protection locked="0"/>
    </xf>
    <xf numFmtId="0" fontId="11" fillId="0" borderId="32" xfId="3" applyFont="1" applyBorder="1" applyAlignment="1" applyProtection="1">
      <alignment horizontal="left" vertical="center" wrapText="1"/>
      <protection locked="0"/>
    </xf>
    <xf numFmtId="0" fontId="11" fillId="0" borderId="33" xfId="3" applyFont="1" applyBorder="1" applyAlignment="1" applyProtection="1">
      <alignment horizontal="left" vertical="center" wrapText="1"/>
      <protection locked="0"/>
    </xf>
    <xf numFmtId="0" fontId="11" fillId="0" borderId="10" xfId="3" applyFont="1" applyBorder="1" applyAlignment="1" applyProtection="1">
      <alignment horizontal="distributed" vertical="center" wrapText="1" indent="1"/>
      <protection locked="0"/>
    </xf>
    <xf numFmtId="0" fontId="11" fillId="0" borderId="2" xfId="3" applyFont="1" applyBorder="1" applyAlignment="1" applyProtection="1">
      <alignment horizontal="distributed" vertical="center" wrapText="1" indent="1"/>
      <protection locked="0"/>
    </xf>
    <xf numFmtId="0" fontId="11" fillId="14" borderId="1" xfId="3" applyFont="1" applyFill="1" applyBorder="1" applyAlignment="1" applyProtection="1">
      <alignment horizontal="left" vertical="center" wrapText="1"/>
      <protection locked="0"/>
    </xf>
    <xf numFmtId="0" fontId="11" fillId="14" borderId="2" xfId="3" applyFont="1" applyFill="1" applyBorder="1" applyAlignment="1" applyProtection="1">
      <alignment horizontal="left" vertical="center" wrapText="1"/>
      <protection locked="0"/>
    </xf>
    <xf numFmtId="0" fontId="11" fillId="14" borderId="11" xfId="3" applyFont="1" applyFill="1" applyBorder="1" applyAlignment="1" applyProtection="1">
      <alignment horizontal="left" vertical="center" wrapText="1"/>
      <protection locked="0"/>
    </xf>
    <xf numFmtId="0" fontId="11" fillId="0" borderId="12" xfId="3" applyFont="1" applyBorder="1" applyAlignment="1" applyProtection="1">
      <alignment horizontal="distributed" vertical="center" wrapText="1" indent="1"/>
      <protection locked="0"/>
    </xf>
    <xf numFmtId="0" fontId="11" fillId="0" borderId="13" xfId="3" applyFont="1" applyBorder="1" applyAlignment="1" applyProtection="1">
      <alignment horizontal="distributed" vertical="center" wrapText="1" indent="1"/>
      <protection locked="0"/>
    </xf>
    <xf numFmtId="0" fontId="11" fillId="14" borderId="19" xfId="3" applyFont="1" applyFill="1" applyBorder="1" applyAlignment="1" applyProtection="1">
      <alignment horizontal="left" vertical="center" wrapText="1"/>
      <protection locked="0"/>
    </xf>
    <xf numFmtId="0" fontId="11" fillId="14" borderId="46" xfId="3" applyFont="1" applyFill="1" applyBorder="1" applyAlignment="1" applyProtection="1">
      <alignment horizontal="left" vertical="center"/>
      <protection locked="0"/>
    </xf>
    <xf numFmtId="0" fontId="0" fillId="14" borderId="4" xfId="0" applyFill="1" applyBorder="1" applyProtection="1">
      <alignment vertical="center"/>
      <protection locked="0"/>
    </xf>
    <xf numFmtId="0" fontId="0" fillId="14" borderId="16" xfId="0" applyFill="1" applyBorder="1" applyProtection="1">
      <alignment vertical="center"/>
      <protection locked="0"/>
    </xf>
    <xf numFmtId="0" fontId="0" fillId="14" borderId="23" xfId="0" applyFill="1" applyBorder="1" applyProtection="1">
      <alignment vertical="center"/>
      <protection locked="0"/>
    </xf>
    <xf numFmtId="0" fontId="0" fillId="14" borderId="24" xfId="0" applyFill="1" applyBorder="1" applyProtection="1">
      <alignment vertical="center"/>
      <protection locked="0"/>
    </xf>
    <xf numFmtId="0" fontId="0" fillId="14" borderId="25" xfId="0" applyFill="1" applyBorder="1" applyProtection="1">
      <alignment vertical="center"/>
      <protection locked="0"/>
    </xf>
    <xf numFmtId="0" fontId="11" fillId="0" borderId="11" xfId="3" applyFont="1" applyBorder="1" applyAlignment="1" applyProtection="1">
      <alignment horizontal="left" vertical="center"/>
      <protection locked="0"/>
    </xf>
    <xf numFmtId="188" fontId="11" fillId="14" borderId="1" xfId="3" applyNumberFormat="1" applyFont="1" applyFill="1" applyBorder="1" applyAlignment="1" applyProtection="1">
      <alignment horizontal="center" vertical="center"/>
      <protection locked="0"/>
    </xf>
    <xf numFmtId="188" fontId="11" fillId="14" borderId="2" xfId="3" applyNumberFormat="1" applyFont="1" applyFill="1" applyBorder="1" applyAlignment="1" applyProtection="1">
      <alignment horizontal="center" vertical="center"/>
      <protection locked="0"/>
    </xf>
    <xf numFmtId="194" fontId="11" fillId="14" borderId="2" xfId="3" applyNumberFormat="1" applyFont="1" applyFill="1" applyBorder="1" applyAlignment="1" applyProtection="1">
      <alignment horizontal="center" vertical="center"/>
      <protection locked="0"/>
    </xf>
    <xf numFmtId="0" fontId="12" fillId="0" borderId="0" xfId="3" applyFont="1" applyAlignment="1">
      <alignment horizontal="center" vertical="center"/>
    </xf>
    <xf numFmtId="0" fontId="11" fillId="0" borderId="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2" borderId="14" xfId="3" applyFont="1" applyFill="1" applyBorder="1" applyAlignment="1">
      <alignment horizontal="left" vertical="center" indent="1"/>
    </xf>
    <xf numFmtId="0" fontId="11" fillId="2" borderId="8" xfId="3" applyFont="1" applyFill="1" applyBorder="1" applyAlignment="1">
      <alignment horizontal="left" vertical="center" indent="1"/>
    </xf>
    <xf numFmtId="0" fontId="11" fillId="2" borderId="15" xfId="3" applyFont="1" applyFill="1" applyBorder="1" applyAlignment="1">
      <alignment horizontal="left" vertical="center" indent="1"/>
    </xf>
    <xf numFmtId="0" fontId="11" fillId="0" borderId="10"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2" borderId="1" xfId="3" applyFont="1" applyFill="1" applyBorder="1" applyAlignment="1">
      <alignment horizontal="left" vertical="center" indent="1"/>
    </xf>
    <xf numFmtId="0" fontId="11" fillId="2" borderId="2" xfId="3" applyFont="1" applyFill="1" applyBorder="1" applyAlignment="1">
      <alignment horizontal="left" vertical="center" indent="1"/>
    </xf>
    <xf numFmtId="0" fontId="11" fillId="2" borderId="11" xfId="3" applyFont="1" applyFill="1" applyBorder="1" applyAlignment="1">
      <alignment horizontal="left" vertical="center" indent="1"/>
    </xf>
    <xf numFmtId="0" fontId="11" fillId="2" borderId="1" xfId="3" applyFont="1" applyFill="1" applyBorder="1" applyAlignment="1" applyProtection="1">
      <alignment horizontal="center" vertical="center"/>
      <protection locked="0"/>
    </xf>
    <xf numFmtId="0" fontId="11" fillId="2" borderId="2" xfId="3" applyFont="1" applyFill="1" applyBorder="1" applyAlignment="1" applyProtection="1">
      <alignment horizontal="center" vertical="center"/>
      <protection locked="0"/>
    </xf>
    <xf numFmtId="0" fontId="11" fillId="2" borderId="1" xfId="3" applyFont="1" applyFill="1" applyBorder="1" applyAlignment="1" applyProtection="1">
      <alignment horizontal="left" vertical="center" indent="1"/>
      <protection locked="0"/>
    </xf>
    <xf numFmtId="0" fontId="11" fillId="2" borderId="2" xfId="3" applyFont="1" applyFill="1" applyBorder="1" applyAlignment="1" applyProtection="1">
      <alignment horizontal="left" vertical="center" indent="1"/>
      <protection locked="0"/>
    </xf>
    <xf numFmtId="0" fontId="11" fillId="2" borderId="11" xfId="3" applyFont="1" applyFill="1" applyBorder="1" applyAlignment="1" applyProtection="1">
      <alignment horizontal="left" vertical="center" indent="1"/>
      <protection locked="0"/>
    </xf>
    <xf numFmtId="0" fontId="11" fillId="2" borderId="3" xfId="3" applyFont="1" applyFill="1" applyBorder="1" applyAlignment="1" applyProtection="1">
      <alignment horizontal="left" vertical="center" indent="1"/>
      <protection locked="0"/>
    </xf>
    <xf numFmtId="0" fontId="11" fillId="0" borderId="43" xfId="3" applyFont="1" applyBorder="1" applyAlignment="1">
      <alignment horizontal="center" vertical="center"/>
    </xf>
    <xf numFmtId="0" fontId="11" fillId="2" borderId="1" xfId="3" applyFont="1" applyFill="1" applyBorder="1" applyAlignment="1" applyProtection="1">
      <alignment horizontal="left" vertical="center" wrapText="1" indent="1"/>
      <protection locked="0"/>
    </xf>
    <xf numFmtId="0" fontId="11" fillId="2" borderId="2" xfId="3" applyFont="1" applyFill="1" applyBorder="1" applyAlignment="1" applyProtection="1">
      <alignment horizontal="left" vertical="center" wrapText="1" indent="1"/>
      <protection locked="0"/>
    </xf>
    <xf numFmtId="0" fontId="11" fillId="2" borderId="11" xfId="3" applyFont="1" applyFill="1" applyBorder="1" applyAlignment="1" applyProtection="1">
      <alignment horizontal="left" vertical="center" wrapText="1" indent="1"/>
      <protection locked="0"/>
    </xf>
    <xf numFmtId="0" fontId="11" fillId="0" borderId="1" xfId="3" applyFont="1" applyBorder="1" applyAlignment="1">
      <alignment horizontal="center" vertical="center"/>
    </xf>
    <xf numFmtId="177" fontId="11" fillId="2" borderId="1" xfId="2" applyNumberFormat="1" applyFont="1" applyFill="1" applyBorder="1" applyAlignment="1" applyProtection="1">
      <alignment horizontal="center" vertical="center"/>
      <protection locked="0"/>
    </xf>
    <xf numFmtId="177" fontId="11" fillId="2" borderId="2" xfId="2" applyNumberFormat="1" applyFont="1" applyFill="1" applyBorder="1" applyAlignment="1" applyProtection="1">
      <alignment horizontal="center" vertical="center"/>
      <protection locked="0"/>
    </xf>
    <xf numFmtId="0" fontId="11" fillId="0" borderId="2" xfId="3" applyFont="1" applyBorder="1" applyAlignment="1">
      <alignment horizontal="right" vertical="center"/>
    </xf>
    <xf numFmtId="0" fontId="11" fillId="0" borderId="3" xfId="3" applyFont="1" applyBorder="1" applyAlignment="1">
      <alignment horizontal="right" vertical="center"/>
    </xf>
    <xf numFmtId="0" fontId="13" fillId="0" borderId="1" xfId="3" applyFont="1" applyBorder="1" applyAlignment="1">
      <alignment horizontal="center" vertical="center" wrapText="1"/>
    </xf>
    <xf numFmtId="0" fontId="13" fillId="0" borderId="2" xfId="3" applyFont="1" applyBorder="1" applyAlignment="1">
      <alignment horizontal="center" vertical="center" wrapText="1"/>
    </xf>
    <xf numFmtId="0" fontId="13" fillId="0" borderId="3" xfId="3" applyFont="1" applyBorder="1" applyAlignment="1">
      <alignment horizontal="center" vertical="center" wrapText="1"/>
    </xf>
    <xf numFmtId="0" fontId="11" fillId="0" borderId="23" xfId="3" applyFont="1" applyBorder="1" applyAlignment="1">
      <alignment horizontal="center" vertical="center"/>
    </xf>
    <xf numFmtId="0" fontId="11" fillId="0" borderId="24" xfId="3" applyFont="1" applyBorder="1" applyAlignment="1">
      <alignment horizontal="center" vertical="center"/>
    </xf>
    <xf numFmtId="0" fontId="11" fillId="0" borderId="8" xfId="3" applyFont="1" applyBorder="1" applyAlignment="1">
      <alignment horizontal="distributed" vertical="center"/>
    </xf>
    <xf numFmtId="0" fontId="11" fillId="2" borderId="14" xfId="3" applyFont="1" applyFill="1" applyBorder="1" applyAlignment="1" applyProtection="1">
      <alignment horizontal="left" vertical="center" indent="1"/>
      <protection locked="0"/>
    </xf>
    <xf numFmtId="0" fontId="11" fillId="2" borderId="8" xfId="3" applyFont="1" applyFill="1" applyBorder="1" applyAlignment="1" applyProtection="1">
      <alignment horizontal="left" vertical="center" indent="1"/>
      <protection locked="0"/>
    </xf>
    <xf numFmtId="0" fontId="11" fillId="2" borderId="15" xfId="3" applyFont="1" applyFill="1" applyBorder="1" applyAlignment="1" applyProtection="1">
      <alignment horizontal="left" vertical="center" indent="1"/>
      <protection locked="0"/>
    </xf>
    <xf numFmtId="0" fontId="11" fillId="0" borderId="2" xfId="3" applyFont="1" applyBorder="1" applyAlignment="1">
      <alignment horizontal="distributed" vertical="center"/>
    </xf>
    <xf numFmtId="0" fontId="11" fillId="2" borderId="2" xfId="3" applyFont="1" applyFill="1" applyBorder="1" applyAlignment="1" applyProtection="1">
      <alignment vertical="top"/>
      <protection locked="0"/>
    </xf>
    <xf numFmtId="0" fontId="11" fillId="2" borderId="2" xfId="3" applyFont="1" applyFill="1" applyBorder="1" applyAlignment="1" applyProtection="1">
      <alignment vertical="center" wrapText="1"/>
      <protection locked="0"/>
    </xf>
    <xf numFmtId="0" fontId="11" fillId="2" borderId="11" xfId="3" applyFont="1" applyFill="1" applyBorder="1" applyAlignment="1" applyProtection="1">
      <alignment vertical="center" wrapText="1"/>
      <protection locked="0"/>
    </xf>
    <xf numFmtId="0" fontId="11" fillId="0" borderId="46" xfId="3" applyFont="1" applyBorder="1" applyAlignment="1">
      <alignment horizontal="left" vertical="center"/>
    </xf>
    <xf numFmtId="0" fontId="11" fillId="0" borderId="4" xfId="3" applyFont="1" applyBorder="1" applyAlignment="1">
      <alignment horizontal="left" vertical="center"/>
    </xf>
    <xf numFmtId="0" fontId="11" fillId="0" borderId="16" xfId="3" applyFont="1" applyBorder="1" applyAlignment="1">
      <alignment horizontal="left" vertical="center"/>
    </xf>
    <xf numFmtId="0" fontId="11" fillId="5" borderId="22" xfId="3" applyFont="1" applyFill="1" applyBorder="1" applyAlignment="1" applyProtection="1">
      <alignment horizontal="center" vertical="center"/>
      <protection locked="0"/>
    </xf>
    <xf numFmtId="0" fontId="11" fillId="5" borderId="0" xfId="3" applyFont="1" applyFill="1" applyAlignment="1" applyProtection="1">
      <alignment horizontal="center" vertical="center"/>
      <protection locked="0"/>
    </xf>
    <xf numFmtId="0" fontId="11" fillId="0" borderId="46" xfId="3" applyFont="1" applyBorder="1" applyAlignment="1">
      <alignment horizontal="center" vertical="center" wrapText="1"/>
    </xf>
    <xf numFmtId="0" fontId="11" fillId="0" borderId="4" xfId="3" applyFont="1" applyBorder="1" applyAlignment="1">
      <alignment horizontal="center" vertical="center"/>
    </xf>
    <xf numFmtId="0" fontId="11" fillId="0" borderId="30" xfId="3" applyFont="1" applyBorder="1" applyAlignment="1">
      <alignment horizontal="center" vertical="center"/>
    </xf>
    <xf numFmtId="0" fontId="11" fillId="0" borderId="22" xfId="3" applyFont="1" applyBorder="1" applyAlignment="1">
      <alignment horizontal="center" vertical="center"/>
    </xf>
    <xf numFmtId="0" fontId="11" fillId="0" borderId="26" xfId="3" applyFont="1" applyBorder="1" applyAlignment="1">
      <alignment horizontal="center" vertical="center"/>
    </xf>
    <xf numFmtId="0" fontId="11" fillId="0" borderId="47" xfId="3" applyFont="1" applyBorder="1" applyAlignment="1">
      <alignment horizontal="center" vertical="center"/>
    </xf>
    <xf numFmtId="0" fontId="11" fillId="0" borderId="6" xfId="3" applyFont="1" applyBorder="1" applyAlignment="1">
      <alignment horizontal="center" vertical="center"/>
    </xf>
    <xf numFmtId="0" fontId="11" fillId="0" borderId="31" xfId="3" applyFont="1" applyBorder="1" applyAlignment="1">
      <alignment horizontal="center" vertical="center"/>
    </xf>
    <xf numFmtId="0" fontId="11" fillId="0" borderId="1" xfId="3" applyFont="1" applyBorder="1" applyAlignment="1">
      <alignment horizontal="distributed" vertical="center" indent="1"/>
    </xf>
    <xf numFmtId="0" fontId="11" fillId="0" borderId="2" xfId="3" applyFont="1" applyBorder="1" applyAlignment="1">
      <alignment horizontal="distributed" vertical="center" indent="1"/>
    </xf>
    <xf numFmtId="0" fontId="11" fillId="0" borderId="3" xfId="3" applyFont="1" applyBorder="1" applyAlignment="1">
      <alignment horizontal="distributed" vertical="center" indent="1"/>
    </xf>
    <xf numFmtId="187" fontId="11" fillId="2" borderId="0" xfId="3" applyNumberFormat="1" applyFont="1" applyFill="1" applyAlignment="1" applyProtection="1">
      <alignment horizontal="distributed" vertical="center" indent="1"/>
      <protection locked="0"/>
    </xf>
    <xf numFmtId="0" fontId="11" fillId="0" borderId="1" xfId="3" applyFont="1" applyBorder="1" applyAlignment="1">
      <alignment horizontal="center" vertical="center" shrinkToFit="1"/>
    </xf>
    <xf numFmtId="0" fontId="11" fillId="0" borderId="2" xfId="3" applyFont="1" applyBorder="1" applyAlignment="1">
      <alignment horizontal="center" vertical="center" shrinkToFit="1"/>
    </xf>
    <xf numFmtId="0" fontId="11" fillId="0" borderId="3" xfId="3" applyFont="1" applyBorder="1" applyAlignment="1">
      <alignment horizontal="center" vertical="center" shrinkToFit="1"/>
    </xf>
    <xf numFmtId="0" fontId="11" fillId="0" borderId="1" xfId="3" applyFont="1" applyBorder="1" applyAlignment="1">
      <alignment horizontal="center" vertical="center" wrapText="1" shrinkToFit="1"/>
    </xf>
    <xf numFmtId="0" fontId="11" fillId="0" borderId="2" xfId="3" applyFont="1" applyBorder="1" applyAlignment="1">
      <alignment horizontal="distributed" vertical="distributed"/>
    </xf>
    <xf numFmtId="0" fontId="11" fillId="0" borderId="22" xfId="3" applyFont="1" applyBorder="1" applyAlignment="1">
      <alignment horizontal="left" vertical="center"/>
    </xf>
    <xf numFmtId="0" fontId="11" fillId="0" borderId="0" xfId="3" applyFont="1" applyAlignment="1">
      <alignment horizontal="left" vertical="center"/>
    </xf>
    <xf numFmtId="0" fontId="11" fillId="0" borderId="1" xfId="3" applyFont="1" applyBorder="1" applyAlignment="1">
      <alignment horizontal="center" vertical="distributed"/>
    </xf>
    <xf numFmtId="0" fontId="11" fillId="0" borderId="2" xfId="3" applyFont="1" applyBorder="1" applyAlignment="1">
      <alignment horizontal="center" vertical="distributed"/>
    </xf>
    <xf numFmtId="0" fontId="11" fillId="0" borderId="3" xfId="3" applyFont="1" applyBorder="1" applyAlignment="1">
      <alignment horizontal="center" vertical="distributed"/>
    </xf>
    <xf numFmtId="38" fontId="11" fillId="0" borderId="1" xfId="2" applyFont="1" applyBorder="1" applyAlignment="1">
      <alignment horizontal="center" vertical="distributed"/>
    </xf>
    <xf numFmtId="38" fontId="11" fillId="0" borderId="2" xfId="2" applyFont="1" applyBorder="1" applyAlignment="1">
      <alignment horizontal="center" vertical="distributed"/>
    </xf>
    <xf numFmtId="38" fontId="11" fillId="0" borderId="3" xfId="2" applyFont="1" applyBorder="1" applyAlignment="1">
      <alignment horizontal="center" vertical="distributed"/>
    </xf>
    <xf numFmtId="0" fontId="11" fillId="5" borderId="29" xfId="3" applyFont="1" applyFill="1" applyBorder="1" applyAlignment="1">
      <alignment horizontal="center" vertical="distributed"/>
    </xf>
    <xf numFmtId="0" fontId="11" fillId="5" borderId="30" xfId="3" applyFont="1" applyFill="1" applyBorder="1" applyAlignment="1">
      <alignment horizontal="center" vertical="distributed"/>
    </xf>
    <xf numFmtId="0" fontId="11" fillId="5" borderId="21" xfId="3" applyFont="1" applyFill="1" applyBorder="1" applyAlignment="1">
      <alignment horizontal="center" vertical="distributed"/>
    </xf>
    <xf numFmtId="0" fontId="11" fillId="5" borderId="26" xfId="3" applyFont="1" applyFill="1" applyBorder="1" applyAlignment="1">
      <alignment horizontal="center" vertical="distributed"/>
    </xf>
    <xf numFmtId="0" fontId="11" fillId="5" borderId="5" xfId="3" applyFont="1" applyFill="1" applyBorder="1" applyAlignment="1">
      <alignment horizontal="center" vertical="distributed"/>
    </xf>
    <xf numFmtId="0" fontId="11" fillId="5" borderId="31" xfId="3" applyFont="1" applyFill="1" applyBorder="1" applyAlignment="1">
      <alignment horizontal="center" vertical="distributed"/>
    </xf>
    <xf numFmtId="179" fontId="11" fillId="4" borderId="2" xfId="2" applyNumberFormat="1" applyFont="1" applyFill="1" applyBorder="1" applyAlignment="1" applyProtection="1">
      <alignment horizontal="right" vertical="center"/>
    </xf>
    <xf numFmtId="0" fontId="11" fillId="0" borderId="12" xfId="3" applyFont="1" applyBorder="1" applyAlignment="1">
      <alignment horizontal="center" vertical="center"/>
    </xf>
    <xf numFmtId="0" fontId="11" fillId="0" borderId="13" xfId="3" applyFont="1" applyBorder="1" applyAlignment="1">
      <alignment horizontal="center" vertical="center"/>
    </xf>
    <xf numFmtId="0" fontId="11" fillId="0" borderId="18" xfId="3" applyFont="1" applyBorder="1" applyAlignment="1">
      <alignment horizontal="center" vertical="center"/>
    </xf>
    <xf numFmtId="179" fontId="11" fillId="2" borderId="13" xfId="1" applyNumberFormat="1" applyFont="1" applyFill="1" applyBorder="1" applyAlignment="1" applyProtection="1">
      <alignment horizontal="right" vertical="center"/>
    </xf>
    <xf numFmtId="0" fontId="11" fillId="0" borderId="6" xfId="3" applyFont="1" applyBorder="1" applyAlignment="1">
      <alignment horizontal="distributed" vertical="distributed"/>
    </xf>
    <xf numFmtId="187" fontId="11" fillId="2" borderId="5" xfId="3" applyNumberFormat="1" applyFont="1" applyFill="1" applyBorder="1" applyAlignment="1" applyProtection="1">
      <alignment horizontal="distributed" vertical="center" indent="1"/>
      <protection locked="0"/>
    </xf>
    <xf numFmtId="187" fontId="11" fillId="2" borderId="6" xfId="3" applyNumberFormat="1" applyFont="1" applyFill="1" applyBorder="1" applyAlignment="1" applyProtection="1">
      <alignment horizontal="distributed" vertical="center" indent="1"/>
      <protection locked="0"/>
    </xf>
    <xf numFmtId="0" fontId="11" fillId="0" borderId="13" xfId="3" applyFont="1" applyBorder="1" applyAlignment="1">
      <alignment horizontal="distributed" vertical="distributed"/>
    </xf>
    <xf numFmtId="187" fontId="11" fillId="2" borderId="19" xfId="3" applyNumberFormat="1" applyFont="1" applyFill="1" applyBorder="1" applyAlignment="1" applyProtection="1">
      <alignment horizontal="distributed" vertical="center" indent="1"/>
      <protection locked="0"/>
    </xf>
    <xf numFmtId="187" fontId="11" fillId="2" borderId="13" xfId="3" applyNumberFormat="1" applyFont="1" applyFill="1" applyBorder="1" applyAlignment="1" applyProtection="1">
      <alignment horizontal="distributed" vertical="center" indent="1"/>
      <protection locked="0"/>
    </xf>
    <xf numFmtId="0" fontId="11" fillId="2" borderId="14" xfId="3" applyFont="1" applyFill="1" applyBorder="1" applyAlignment="1" applyProtection="1">
      <alignment horizontal="left" vertical="center" wrapText="1" indent="1"/>
      <protection locked="0"/>
    </xf>
    <xf numFmtId="0" fontId="11" fillId="2" borderId="8" xfId="3" applyFont="1" applyFill="1" applyBorder="1" applyAlignment="1" applyProtection="1">
      <alignment horizontal="left" vertical="center" wrapText="1" indent="1"/>
      <protection locked="0"/>
    </xf>
    <xf numFmtId="0" fontId="11" fillId="2" borderId="15" xfId="3" applyFont="1" applyFill="1" applyBorder="1" applyAlignment="1" applyProtection="1">
      <alignment horizontal="left" vertical="center" wrapText="1" indent="1"/>
      <protection locked="0"/>
    </xf>
    <xf numFmtId="177" fontId="11" fillId="2" borderId="1" xfId="2" applyNumberFormat="1" applyFont="1" applyFill="1" applyBorder="1" applyAlignment="1" applyProtection="1">
      <alignment horizontal="right" vertical="center" indent="1"/>
      <protection locked="0"/>
    </xf>
    <xf numFmtId="177" fontId="11" fillId="2" borderId="2" xfId="2" applyNumberFormat="1" applyFont="1" applyFill="1" applyBorder="1" applyAlignment="1" applyProtection="1">
      <alignment horizontal="right" vertical="center" indent="1"/>
      <protection locked="0"/>
    </xf>
    <xf numFmtId="177" fontId="11" fillId="2" borderId="3" xfId="2" applyNumberFormat="1" applyFont="1" applyFill="1" applyBorder="1" applyAlignment="1" applyProtection="1">
      <alignment horizontal="right" vertical="center" indent="1"/>
      <protection locked="0"/>
    </xf>
    <xf numFmtId="0" fontId="11" fillId="2" borderId="1" xfId="3" applyFont="1" applyFill="1" applyBorder="1" applyProtection="1">
      <alignment vertical="center"/>
      <protection locked="0"/>
    </xf>
    <xf numFmtId="0" fontId="11" fillId="2" borderId="2" xfId="3" applyFont="1" applyFill="1" applyBorder="1" applyProtection="1">
      <alignment vertical="center"/>
      <protection locked="0"/>
    </xf>
    <xf numFmtId="0" fontId="11" fillId="2" borderId="11" xfId="3" applyFont="1" applyFill="1" applyBorder="1" applyProtection="1">
      <alignment vertical="center"/>
      <protection locked="0"/>
    </xf>
    <xf numFmtId="0" fontId="11" fillId="0" borderId="7"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4" xfId="3" applyFont="1" applyBorder="1" applyAlignment="1">
      <alignment horizontal="center" vertical="center"/>
    </xf>
    <xf numFmtId="0" fontId="11" fillId="0" borderId="15" xfId="3" applyFont="1" applyBorder="1" applyAlignment="1">
      <alignment horizontal="center" vertical="center"/>
    </xf>
    <xf numFmtId="0" fontId="11" fillId="2" borderId="19" xfId="3" applyFont="1" applyFill="1" applyBorder="1">
      <alignment vertical="center"/>
    </xf>
    <xf numFmtId="0" fontId="11" fillId="2" borderId="13" xfId="3" applyFont="1" applyFill="1" applyBorder="1">
      <alignment vertical="center"/>
    </xf>
    <xf numFmtId="0" fontId="11" fillId="2" borderId="20" xfId="3" applyFont="1" applyFill="1" applyBorder="1">
      <alignment vertical="center"/>
    </xf>
    <xf numFmtId="0" fontId="11" fillId="0" borderId="48" xfId="3" applyFont="1" applyBorder="1" applyAlignment="1">
      <alignment horizontal="center" vertical="center"/>
    </xf>
    <xf numFmtId="0" fontId="11" fillId="0" borderId="42" xfId="3" applyFont="1" applyBorder="1" applyAlignment="1">
      <alignment horizontal="center" vertical="center"/>
    </xf>
    <xf numFmtId="0" fontId="11" fillId="0" borderId="49" xfId="3" applyFont="1" applyBorder="1" applyAlignment="1">
      <alignment horizontal="center" vertical="center"/>
    </xf>
    <xf numFmtId="0" fontId="11" fillId="2" borderId="44" xfId="3" applyFont="1" applyFill="1" applyBorder="1" applyAlignment="1" applyProtection="1">
      <alignment horizontal="center" vertical="center"/>
      <protection locked="0"/>
    </xf>
    <xf numFmtId="0" fontId="11" fillId="2" borderId="43" xfId="3" applyFont="1" applyFill="1" applyBorder="1" applyAlignment="1" applyProtection="1">
      <alignment horizontal="center" vertical="center"/>
      <protection locked="0"/>
    </xf>
    <xf numFmtId="0" fontId="11" fillId="2" borderId="3" xfId="3" applyFont="1" applyFill="1" applyBorder="1" applyAlignment="1" applyProtection="1">
      <alignment horizontal="center" vertical="center"/>
      <protection locked="0"/>
    </xf>
    <xf numFmtId="180" fontId="11" fillId="2" borderId="43" xfId="3" applyNumberFormat="1" applyFont="1" applyFill="1" applyBorder="1" applyAlignment="1" applyProtection="1">
      <alignment horizontal="right" vertical="center" indent="1"/>
      <protection locked="0"/>
    </xf>
    <xf numFmtId="0" fontId="11" fillId="2" borderId="43" xfId="3" applyFont="1" applyFill="1" applyBorder="1" applyProtection="1">
      <alignment vertical="center"/>
      <protection locked="0"/>
    </xf>
    <xf numFmtId="0" fontId="11" fillId="2" borderId="45" xfId="3" applyFont="1" applyFill="1" applyBorder="1" applyProtection="1">
      <alignment vertical="center"/>
      <protection locked="0"/>
    </xf>
    <xf numFmtId="0" fontId="11" fillId="0" borderId="50" xfId="3" applyFont="1" applyBorder="1" applyAlignment="1">
      <alignment horizontal="center" vertical="center"/>
    </xf>
    <xf numFmtId="0" fontId="11" fillId="0" borderId="51" xfId="3" applyFont="1" applyBorder="1" applyAlignment="1">
      <alignment horizontal="center" vertical="center"/>
    </xf>
    <xf numFmtId="0" fontId="11" fillId="0" borderId="8" xfId="3" applyFont="1" applyBorder="1" applyAlignment="1">
      <alignment horizontal="distributed" vertical="distributed"/>
    </xf>
    <xf numFmtId="0" fontId="11" fillId="2" borderId="14" xfId="3" applyFont="1" applyFill="1" applyBorder="1" applyAlignment="1" applyProtection="1">
      <alignment horizontal="left" vertical="distributed" indent="1"/>
      <protection locked="0"/>
    </xf>
    <xf numFmtId="0" fontId="11" fillId="2" borderId="8" xfId="3" applyFont="1" applyFill="1" applyBorder="1" applyAlignment="1" applyProtection="1">
      <alignment horizontal="left" vertical="distributed" indent="1"/>
      <protection locked="0"/>
    </xf>
    <xf numFmtId="0" fontId="11" fillId="2" borderId="15" xfId="3" applyFont="1" applyFill="1" applyBorder="1" applyAlignment="1" applyProtection="1">
      <alignment horizontal="left" vertical="distributed" indent="1"/>
      <protection locked="0"/>
    </xf>
    <xf numFmtId="0" fontId="11" fillId="0" borderId="37" xfId="3" applyFont="1" applyBorder="1" applyAlignment="1">
      <alignment horizontal="distributed" vertical="distributed"/>
    </xf>
    <xf numFmtId="0" fontId="13" fillId="2" borderId="38" xfId="3" applyFont="1" applyFill="1" applyBorder="1" applyAlignment="1" applyProtection="1">
      <alignment horizontal="left" vertical="distributed" indent="1"/>
      <protection locked="0"/>
    </xf>
    <xf numFmtId="0" fontId="13" fillId="2" borderId="37" xfId="3" applyFont="1" applyFill="1" applyBorder="1" applyAlignment="1" applyProtection="1">
      <alignment horizontal="left" vertical="distributed" indent="1"/>
      <protection locked="0"/>
    </xf>
    <xf numFmtId="0" fontId="13" fillId="2" borderId="39" xfId="3" applyFont="1" applyFill="1" applyBorder="1" applyAlignment="1" applyProtection="1">
      <alignment horizontal="left" vertical="distributed" indent="1"/>
      <protection locked="0"/>
    </xf>
    <xf numFmtId="0" fontId="11" fillId="0" borderId="41" xfId="3" applyFont="1" applyBorder="1" applyAlignment="1">
      <alignment horizontal="distributed" vertical="distributed"/>
    </xf>
    <xf numFmtId="0" fontId="11" fillId="2" borderId="57" xfId="3" applyFont="1" applyFill="1" applyBorder="1" applyAlignment="1" applyProtection="1">
      <alignment horizontal="left" vertical="distributed" indent="1"/>
      <protection locked="0"/>
    </xf>
    <xf numFmtId="0" fontId="11" fillId="2" borderId="41" xfId="3" applyFont="1" applyFill="1" applyBorder="1" applyAlignment="1" applyProtection="1">
      <alignment horizontal="left" vertical="distributed" indent="1"/>
      <protection locked="0"/>
    </xf>
    <xf numFmtId="0" fontId="11" fillId="2" borderId="40" xfId="3" applyFont="1" applyFill="1" applyBorder="1" applyAlignment="1" applyProtection="1">
      <alignment horizontal="left" vertical="distributed" indent="1"/>
      <protection locked="0"/>
    </xf>
    <xf numFmtId="0" fontId="11" fillId="2" borderId="0" xfId="3" applyFont="1" applyFill="1" applyAlignment="1" applyProtection="1">
      <alignment horizontal="left" vertical="center" wrapText="1"/>
      <protection locked="0"/>
    </xf>
    <xf numFmtId="0" fontId="11" fillId="2" borderId="1" xfId="3" applyFont="1" applyFill="1" applyBorder="1" applyAlignment="1" applyProtection="1">
      <alignment horizontal="left" vertical="distributed" indent="1"/>
      <protection locked="0"/>
    </xf>
    <xf numFmtId="0" fontId="11" fillId="2" borderId="2" xfId="3" applyFont="1" applyFill="1" applyBorder="1" applyAlignment="1" applyProtection="1">
      <alignment horizontal="left" vertical="distributed" indent="1"/>
      <protection locked="0"/>
    </xf>
    <xf numFmtId="0" fontId="11" fillId="2" borderId="11" xfId="3" applyFont="1" applyFill="1" applyBorder="1" applyAlignment="1" applyProtection="1">
      <alignment horizontal="left" vertical="distributed" indent="1"/>
      <protection locked="0"/>
    </xf>
    <xf numFmtId="0" fontId="11" fillId="2" borderId="2" xfId="3" applyFont="1" applyFill="1" applyBorder="1" applyAlignment="1">
      <alignment vertical="distributed"/>
    </xf>
    <xf numFmtId="0" fontId="0" fillId="2" borderId="2" xfId="0" applyFill="1" applyBorder="1" applyAlignment="1">
      <alignment vertical="distributed"/>
    </xf>
    <xf numFmtId="49" fontId="11" fillId="2" borderId="1" xfId="3" applyNumberFormat="1" applyFont="1" applyFill="1" applyBorder="1" applyAlignment="1" applyProtection="1">
      <alignment horizontal="left" vertical="distributed" indent="1"/>
      <protection locked="0"/>
    </xf>
    <xf numFmtId="49" fontId="11" fillId="2" borderId="2" xfId="3" applyNumberFormat="1" applyFont="1" applyFill="1" applyBorder="1" applyAlignment="1" applyProtection="1">
      <alignment horizontal="left" vertical="distributed" indent="1"/>
      <protection locked="0"/>
    </xf>
    <xf numFmtId="49" fontId="11" fillId="2" borderId="11" xfId="3" applyNumberFormat="1" applyFont="1" applyFill="1" applyBorder="1" applyAlignment="1" applyProtection="1">
      <alignment horizontal="left" vertical="distributed" indent="1"/>
      <protection locked="0"/>
    </xf>
    <xf numFmtId="0" fontId="11" fillId="8" borderId="14" xfId="3" applyFont="1" applyFill="1" applyBorder="1" applyAlignment="1">
      <alignment horizontal="left" vertical="center"/>
    </xf>
    <xf numFmtId="0" fontId="11" fillId="8" borderId="8" xfId="3" applyFont="1" applyFill="1" applyBorder="1" applyAlignment="1">
      <alignment horizontal="left" vertical="center"/>
    </xf>
    <xf numFmtId="0" fontId="11" fillId="8" borderId="15" xfId="3" applyFont="1" applyFill="1" applyBorder="1" applyAlignment="1">
      <alignment horizontal="left" vertical="center"/>
    </xf>
    <xf numFmtId="0" fontId="11" fillId="8" borderId="1" xfId="3" applyFont="1" applyFill="1" applyBorder="1" applyAlignment="1">
      <alignment horizontal="left" vertical="center"/>
    </xf>
    <xf numFmtId="0" fontId="11" fillId="8" borderId="2" xfId="3" applyFont="1" applyFill="1" applyBorder="1" applyAlignment="1">
      <alignment horizontal="left" vertical="center"/>
    </xf>
    <xf numFmtId="0" fontId="11" fillId="8" borderId="11" xfId="3" applyFont="1" applyFill="1" applyBorder="1" applyAlignment="1">
      <alignment horizontal="left"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3" xfId="3" applyFont="1" applyBorder="1" applyAlignment="1">
      <alignment horizontal="center" vertical="center" wrapText="1"/>
    </xf>
    <xf numFmtId="0" fontId="11" fillId="8" borderId="3" xfId="3" applyFont="1" applyFill="1" applyBorder="1" applyAlignment="1">
      <alignment horizontal="left" vertical="center"/>
    </xf>
    <xf numFmtId="0" fontId="11" fillId="8" borderId="1" xfId="3" applyFont="1" applyFill="1" applyBorder="1" applyAlignment="1">
      <alignment horizontal="left" vertical="center" shrinkToFit="1"/>
    </xf>
    <xf numFmtId="0" fontId="11" fillId="8" borderId="2" xfId="3" applyFont="1" applyFill="1" applyBorder="1" applyAlignment="1">
      <alignment horizontal="left" vertical="center" shrinkToFit="1"/>
    </xf>
    <xf numFmtId="0" fontId="11" fillId="8" borderId="3" xfId="3" applyFont="1" applyFill="1" applyBorder="1" applyAlignment="1">
      <alignment horizontal="left" vertical="center" shrinkToFit="1"/>
    </xf>
    <xf numFmtId="188" fontId="11" fillId="8" borderId="1" xfId="2" applyNumberFormat="1" applyFont="1" applyFill="1" applyBorder="1" applyAlignment="1">
      <alignment vertical="center"/>
    </xf>
    <xf numFmtId="188" fontId="11" fillId="8" borderId="2" xfId="2" applyNumberFormat="1" applyFont="1" applyFill="1" applyBorder="1" applyAlignment="1">
      <alignment vertical="center"/>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188" fontId="11" fillId="8" borderId="1" xfId="3" applyNumberFormat="1" applyFont="1" applyFill="1" applyBorder="1">
      <alignment vertical="center"/>
    </xf>
    <xf numFmtId="188" fontId="11" fillId="8" borderId="2" xfId="3" applyNumberFormat="1" applyFont="1" applyFill="1" applyBorder="1">
      <alignment vertical="center"/>
    </xf>
    <xf numFmtId="0" fontId="11" fillId="0" borderId="7" xfId="3" applyFont="1" applyBorder="1" applyAlignment="1">
      <alignment horizontal="left" vertical="center"/>
    </xf>
    <xf numFmtId="0" fontId="11" fillId="0" borderId="8" xfId="3" applyFont="1" applyBorder="1" applyAlignment="1">
      <alignment horizontal="left" vertical="center"/>
    </xf>
    <xf numFmtId="0" fontId="11" fillId="0" borderId="4" xfId="3" applyFont="1" applyBorder="1" applyAlignment="1">
      <alignment horizontal="distributed" vertical="center" wrapText="1"/>
    </xf>
    <xf numFmtId="0" fontId="11" fillId="0" borderId="0" xfId="3" applyFont="1" applyAlignment="1">
      <alignment horizontal="distributed" vertical="center" wrapText="1"/>
    </xf>
    <xf numFmtId="0" fontId="11" fillId="0" borderId="6" xfId="3" applyFont="1" applyBorder="1" applyAlignment="1">
      <alignment horizontal="distributed" vertical="center" wrapText="1"/>
    </xf>
    <xf numFmtId="0" fontId="14" fillId="8" borderId="1" xfId="3" applyFont="1" applyFill="1" applyBorder="1" applyAlignment="1">
      <alignment horizontal="center" vertical="center"/>
    </xf>
    <xf numFmtId="0" fontId="14" fillId="8" borderId="2" xfId="3" applyFont="1" applyFill="1" applyBorder="1" applyAlignment="1">
      <alignment horizontal="center" vertical="center"/>
    </xf>
    <xf numFmtId="0" fontId="14" fillId="8" borderId="96" xfId="3" applyFont="1" applyFill="1" applyBorder="1" applyAlignment="1">
      <alignment horizontal="center" vertical="center"/>
    </xf>
    <xf numFmtId="0" fontId="14" fillId="8" borderId="145" xfId="3" applyFont="1" applyFill="1" applyBorder="1" applyAlignment="1">
      <alignment horizontal="center" vertical="center"/>
    </xf>
    <xf numFmtId="0" fontId="11" fillId="8" borderId="141" xfId="3" applyFont="1" applyFill="1" applyBorder="1" applyAlignment="1">
      <alignment horizontal="left" vertical="center"/>
    </xf>
    <xf numFmtId="0" fontId="11" fillId="8" borderId="140" xfId="3" applyFont="1" applyFill="1" applyBorder="1" applyAlignment="1">
      <alignment horizontal="left" vertical="center"/>
    </xf>
    <xf numFmtId="0" fontId="11" fillId="8" borderId="139" xfId="3" applyFont="1" applyFill="1" applyBorder="1" applyAlignment="1">
      <alignment horizontal="left" vertical="center"/>
    </xf>
    <xf numFmtId="0" fontId="11" fillId="8" borderId="149" xfId="3" applyFont="1" applyFill="1" applyBorder="1" applyAlignment="1">
      <alignment horizontal="left" vertical="center"/>
    </xf>
    <xf numFmtId="0" fontId="11" fillId="8" borderId="138" xfId="3" applyFont="1" applyFill="1" applyBorder="1" applyAlignment="1">
      <alignment horizontal="left" vertical="center"/>
    </xf>
    <xf numFmtId="0" fontId="11" fillId="8" borderId="143" xfId="3" applyFont="1" applyFill="1" applyBorder="1" applyAlignment="1">
      <alignment horizontal="left" vertical="center"/>
    </xf>
    <xf numFmtId="0" fontId="11" fillId="8" borderId="19" xfId="3" applyFont="1" applyFill="1" applyBorder="1" applyAlignment="1">
      <alignment horizontal="left" vertical="center"/>
    </xf>
    <xf numFmtId="0" fontId="11" fillId="8" borderId="13" xfId="3" applyFont="1" applyFill="1" applyBorder="1" applyAlignment="1">
      <alignment horizontal="left" vertical="center"/>
    </xf>
    <xf numFmtId="0" fontId="11" fillId="8" borderId="20" xfId="3" applyFont="1" applyFill="1" applyBorder="1" applyAlignment="1">
      <alignment horizontal="left" vertical="center"/>
    </xf>
    <xf numFmtId="0" fontId="11" fillId="8" borderId="14" xfId="3" applyFont="1" applyFill="1" applyBorder="1" applyAlignment="1">
      <alignment horizontal="center" vertical="center"/>
    </xf>
    <xf numFmtId="0" fontId="11" fillId="8" borderId="8" xfId="3" applyFont="1" applyFill="1" applyBorder="1" applyAlignment="1">
      <alignment horizontal="center" vertical="center"/>
    </xf>
    <xf numFmtId="0" fontId="11" fillId="8" borderId="15" xfId="3" applyFont="1" applyFill="1" applyBorder="1" applyAlignment="1">
      <alignment horizontal="center" vertical="center"/>
    </xf>
    <xf numFmtId="0" fontId="11" fillId="8" borderId="46" xfId="3" applyFont="1" applyFill="1" applyBorder="1" applyAlignment="1">
      <alignment horizontal="justify" vertical="center" wrapText="1"/>
    </xf>
    <xf numFmtId="0" fontId="11" fillId="8" borderId="4" xfId="3" applyFont="1" applyFill="1" applyBorder="1" applyAlignment="1">
      <alignment horizontal="justify" vertical="center" wrapText="1"/>
    </xf>
    <xf numFmtId="0" fontId="11" fillId="8" borderId="16" xfId="3" applyFont="1" applyFill="1" applyBorder="1" applyAlignment="1">
      <alignment horizontal="justify" vertical="center" wrapText="1"/>
    </xf>
    <xf numFmtId="0" fontId="11" fillId="8" borderId="22" xfId="3" applyFont="1" applyFill="1" applyBorder="1" applyAlignment="1">
      <alignment horizontal="justify" vertical="center" wrapText="1"/>
    </xf>
    <xf numFmtId="0" fontId="11" fillId="8" borderId="0" xfId="3" applyFont="1" applyFill="1" applyAlignment="1">
      <alignment horizontal="justify" vertical="center" wrapText="1"/>
    </xf>
    <xf numFmtId="0" fontId="11" fillId="8" borderId="17" xfId="3" applyFont="1" applyFill="1" applyBorder="1" applyAlignment="1">
      <alignment horizontal="justify" vertical="center" wrapText="1"/>
    </xf>
    <xf numFmtId="0" fontId="11" fillId="8" borderId="23" xfId="3" applyFont="1" applyFill="1" applyBorder="1" applyAlignment="1">
      <alignment horizontal="justify" vertical="center" wrapText="1"/>
    </xf>
    <xf numFmtId="0" fontId="11" fillId="8" borderId="24" xfId="3" applyFont="1" applyFill="1" applyBorder="1" applyAlignment="1">
      <alignment horizontal="justify" vertical="center" wrapText="1"/>
    </xf>
    <xf numFmtId="0" fontId="11" fillId="8" borderId="25" xfId="3" applyFont="1" applyFill="1" applyBorder="1" applyAlignment="1">
      <alignment horizontal="justify" vertical="center" wrapText="1"/>
    </xf>
    <xf numFmtId="0" fontId="11" fillId="0" borderId="7" xfId="3" applyFont="1" applyBorder="1" applyAlignment="1">
      <alignment horizontal="left" vertical="center" wrapText="1"/>
    </xf>
    <xf numFmtId="0" fontId="11" fillId="0" borderId="8" xfId="3" applyFont="1" applyBorder="1" applyAlignment="1">
      <alignment horizontal="left" vertical="center" wrapText="1"/>
    </xf>
    <xf numFmtId="0" fontId="11" fillId="0" borderId="2" xfId="3" applyFont="1" applyBorder="1" applyAlignment="1">
      <alignment horizontal="distributed" vertical="center" wrapText="1"/>
    </xf>
    <xf numFmtId="0" fontId="11" fillId="0" borderId="24" xfId="3" applyFont="1" applyBorder="1" applyAlignment="1">
      <alignment horizontal="distributed" vertical="center" wrapText="1"/>
    </xf>
    <xf numFmtId="0" fontId="11" fillId="8" borderId="153" xfId="3" applyFont="1" applyFill="1" applyBorder="1" applyAlignment="1">
      <alignment horizontal="left" vertical="center"/>
    </xf>
    <xf numFmtId="0" fontId="11" fillId="8" borderId="154" xfId="3" applyFont="1" applyFill="1" applyBorder="1" applyAlignment="1">
      <alignment horizontal="left" vertical="center"/>
    </xf>
    <xf numFmtId="0" fontId="11" fillId="8" borderId="155" xfId="3" applyFont="1" applyFill="1" applyBorder="1" applyAlignment="1">
      <alignment horizontal="left" vertical="center"/>
    </xf>
    <xf numFmtId="0" fontId="11" fillId="0" borderId="0" xfId="3" applyFont="1" applyAlignment="1">
      <alignment vertical="center" wrapText="1"/>
    </xf>
    <xf numFmtId="189" fontId="11" fillId="8" borderId="0" xfId="3" applyNumberFormat="1" applyFont="1" applyFill="1" applyAlignment="1">
      <alignment horizontal="right" vertical="center"/>
    </xf>
    <xf numFmtId="0" fontId="11" fillId="0" borderId="6" xfId="3" applyFont="1" applyBorder="1" applyAlignment="1">
      <alignment vertical="center" wrapText="1"/>
    </xf>
    <xf numFmtId="189" fontId="11" fillId="8" borderId="6" xfId="3" applyNumberFormat="1" applyFont="1" applyFill="1" applyBorder="1" applyAlignment="1">
      <alignment horizontal="right" vertical="center"/>
    </xf>
    <xf numFmtId="0" fontId="11" fillId="0" borderId="6" xfId="3" applyFont="1" applyBorder="1" applyAlignment="1">
      <alignment horizontal="left" vertical="center"/>
    </xf>
    <xf numFmtId="0" fontId="11" fillId="0" borderId="145" xfId="3" applyFont="1" applyBorder="1" applyAlignment="1">
      <alignment horizontal="distributed" vertical="center" wrapText="1"/>
    </xf>
    <xf numFmtId="189" fontId="11" fillId="8" borderId="96" xfId="3" applyNumberFormat="1" applyFont="1" applyFill="1" applyBorder="1" applyAlignment="1">
      <alignment horizontal="right" vertical="center"/>
    </xf>
    <xf numFmtId="189" fontId="11" fillId="8" borderId="145" xfId="3" applyNumberFormat="1" applyFont="1" applyFill="1" applyBorder="1" applyAlignment="1">
      <alignment horizontal="right" vertical="center"/>
    </xf>
    <xf numFmtId="0" fontId="11" fillId="8" borderId="145" xfId="3" applyFont="1" applyFill="1" applyBorder="1" applyAlignment="1">
      <alignment horizontal="left" vertical="center"/>
    </xf>
    <xf numFmtId="0" fontId="11" fillId="0" borderId="148" xfId="3" applyFont="1" applyBorder="1" applyAlignment="1">
      <alignment horizontal="center" vertical="center" wrapText="1"/>
    </xf>
    <xf numFmtId="0" fontId="11" fillId="0" borderId="147" xfId="3" applyFont="1" applyBorder="1" applyAlignment="1">
      <alignment horizontal="center" vertical="center" wrapText="1"/>
    </xf>
    <xf numFmtId="190" fontId="11" fillId="8" borderId="1" xfId="3" applyNumberFormat="1" applyFont="1" applyFill="1" applyBorder="1" applyAlignment="1">
      <alignment horizontal="right" vertical="center"/>
    </xf>
    <xf numFmtId="190" fontId="11" fillId="8" borderId="2" xfId="3" applyNumberFormat="1" applyFont="1" applyFill="1" applyBorder="1" applyAlignment="1">
      <alignment horizontal="right" vertical="center"/>
    </xf>
    <xf numFmtId="0" fontId="11" fillId="0" borderId="13" xfId="3" applyFont="1" applyBorder="1" applyAlignment="1">
      <alignment horizontal="distributed" vertical="center" wrapText="1"/>
    </xf>
    <xf numFmtId="188" fontId="11" fillId="8" borderId="19" xfId="3" applyNumberFormat="1" applyFont="1" applyFill="1" applyBorder="1" applyAlignment="1">
      <alignment horizontal="right" vertical="center"/>
    </xf>
    <xf numFmtId="188" fontId="11" fillId="8" borderId="13" xfId="3" applyNumberFormat="1" applyFont="1" applyFill="1" applyBorder="1" applyAlignment="1">
      <alignment horizontal="right" vertical="center"/>
    </xf>
    <xf numFmtId="0" fontId="11" fillId="8" borderId="12" xfId="3" applyFont="1" applyFill="1" applyBorder="1" applyAlignment="1">
      <alignment horizontal="left" vertical="center"/>
    </xf>
    <xf numFmtId="188" fontId="11" fillId="8" borderId="1" xfId="3" applyNumberFormat="1" applyFont="1" applyFill="1" applyBorder="1" applyAlignment="1">
      <alignment horizontal="right" vertical="center"/>
    </xf>
    <xf numFmtId="188" fontId="11" fillId="8" borderId="2" xfId="3" applyNumberFormat="1" applyFont="1" applyFill="1" applyBorder="1" applyAlignment="1">
      <alignment horizontal="right" vertical="center"/>
    </xf>
    <xf numFmtId="0" fontId="11" fillId="0" borderId="13" xfId="3" applyFont="1" applyBorder="1" applyAlignment="1">
      <alignment horizontal="distributed" vertical="center"/>
    </xf>
    <xf numFmtId="0" fontId="11" fillId="8" borderId="19" xfId="3" applyFont="1" applyFill="1" applyBorder="1" applyAlignment="1">
      <alignment horizontal="left" vertical="center" wrapText="1"/>
    </xf>
    <xf numFmtId="0" fontId="11" fillId="8" borderId="13" xfId="3" applyFont="1" applyFill="1" applyBorder="1" applyAlignment="1">
      <alignment horizontal="left" vertical="center" wrapText="1"/>
    </xf>
    <xf numFmtId="0" fontId="11" fillId="8" borderId="20" xfId="3" applyFont="1" applyFill="1" applyBorder="1" applyAlignment="1">
      <alignment horizontal="left" vertical="center" wrapText="1"/>
    </xf>
    <xf numFmtId="0" fontId="13" fillId="0" borderId="4" xfId="3" applyFont="1" applyBorder="1" applyAlignment="1">
      <alignment horizontal="left" vertical="distributed"/>
    </xf>
    <xf numFmtId="188" fontId="11" fillId="8" borderId="13" xfId="3" applyNumberFormat="1" applyFont="1" applyFill="1" applyBorder="1" applyAlignment="1">
      <alignment horizontal="right" vertical="center" shrinkToFit="1"/>
    </xf>
    <xf numFmtId="0" fontId="11" fillId="8" borderId="11" xfId="3" applyFont="1" applyFill="1" applyBorder="1" applyAlignment="1">
      <alignment horizontal="left" vertical="center" shrinkToFit="1"/>
    </xf>
    <xf numFmtId="0" fontId="11" fillId="0" borderId="10" xfId="3" applyFont="1" applyBorder="1" applyAlignment="1">
      <alignment horizontal="distributed" vertical="center" wrapText="1" indent="1"/>
    </xf>
    <xf numFmtId="0" fontId="11" fillId="0" borderId="2" xfId="3" applyFont="1" applyBorder="1" applyAlignment="1">
      <alignment horizontal="distributed" vertical="center" wrapText="1" indent="1"/>
    </xf>
    <xf numFmtId="0" fontId="11" fillId="0" borderId="3" xfId="3" applyFont="1" applyBorder="1" applyAlignment="1">
      <alignment horizontal="distributed" vertical="center" wrapText="1" indent="1"/>
    </xf>
    <xf numFmtId="0" fontId="11" fillId="8" borderId="1" xfId="3" applyFont="1" applyFill="1" applyBorder="1" applyAlignment="1">
      <alignment horizontal="justify" vertical="center" wrapText="1"/>
    </xf>
    <xf numFmtId="0" fontId="11" fillId="8" borderId="2" xfId="3" applyFont="1" applyFill="1" applyBorder="1" applyAlignment="1">
      <alignment horizontal="justify" vertical="center" wrapText="1"/>
    </xf>
    <xf numFmtId="0" fontId="11" fillId="8" borderId="11" xfId="3" applyFont="1" applyFill="1" applyBorder="1" applyAlignment="1">
      <alignment horizontal="justify" vertical="center" wrapText="1"/>
    </xf>
    <xf numFmtId="0" fontId="11" fillId="0" borderId="12" xfId="3" applyFont="1" applyBorder="1" applyAlignment="1">
      <alignment horizontal="distributed" vertical="center" wrapText="1" indent="1"/>
    </xf>
    <xf numFmtId="0" fontId="11" fillId="0" borderId="13" xfId="3" applyFont="1" applyBorder="1" applyAlignment="1">
      <alignment horizontal="distributed" vertical="center" wrapText="1" indent="1"/>
    </xf>
    <xf numFmtId="0" fontId="11" fillId="0" borderId="18" xfId="3" applyFont="1" applyBorder="1" applyAlignment="1">
      <alignment horizontal="distributed" vertical="center" wrapText="1" indent="1"/>
    </xf>
    <xf numFmtId="0" fontId="11" fillId="8" borderId="19" xfId="3" applyFont="1" applyFill="1" applyBorder="1" applyAlignment="1">
      <alignment horizontal="justify" vertical="center" wrapText="1"/>
    </xf>
    <xf numFmtId="0" fontId="11" fillId="8" borderId="13" xfId="3" applyFont="1" applyFill="1" applyBorder="1" applyAlignment="1">
      <alignment horizontal="justify" vertical="center" wrapText="1"/>
    </xf>
    <xf numFmtId="0" fontId="11" fillId="8" borderId="20" xfId="3" applyFont="1" applyFill="1" applyBorder="1" applyAlignment="1">
      <alignment horizontal="justify" vertical="center" wrapText="1"/>
    </xf>
    <xf numFmtId="0" fontId="11" fillId="0" borderId="24" xfId="3" applyFont="1" applyBorder="1" applyAlignment="1">
      <alignment horizontal="left" vertical="center"/>
    </xf>
    <xf numFmtId="0" fontId="11" fillId="0" borderId="2" xfId="3" applyFont="1" applyBorder="1" applyAlignment="1">
      <alignment horizontal="left" vertical="center"/>
    </xf>
    <xf numFmtId="0" fontId="11" fillId="8" borderId="19" xfId="3" applyFont="1" applyFill="1" applyBorder="1" applyAlignment="1">
      <alignment horizontal="right" vertical="center"/>
    </xf>
    <xf numFmtId="0" fontId="11" fillId="8" borderId="13" xfId="3" applyFont="1" applyFill="1" applyBorder="1" applyAlignment="1">
      <alignment horizontal="right" vertical="center"/>
    </xf>
    <xf numFmtId="0" fontId="11" fillId="0" borderId="13" xfId="3" applyFont="1" applyBorder="1" applyAlignment="1">
      <alignment horizontal="left" vertical="center"/>
    </xf>
    <xf numFmtId="0" fontId="11" fillId="0" borderId="20" xfId="3" applyFont="1" applyBorder="1" applyAlignment="1">
      <alignment horizontal="left" vertical="center"/>
    </xf>
    <xf numFmtId="188" fontId="11" fillId="8" borderId="24" xfId="3" applyNumberFormat="1" applyFont="1" applyFill="1" applyBorder="1" applyAlignment="1">
      <alignment horizontal="right" vertical="center"/>
    </xf>
    <xf numFmtId="0" fontId="11" fillId="8" borderId="24" xfId="3" applyFont="1" applyFill="1" applyBorder="1" applyAlignment="1">
      <alignment horizontal="center" vertical="center"/>
    </xf>
    <xf numFmtId="0" fontId="11" fillId="8" borderId="24" xfId="3" applyFont="1" applyFill="1" applyBorder="1" applyAlignment="1">
      <alignment horizontal="center" vertical="distributed"/>
    </xf>
    <xf numFmtId="190" fontId="11" fillId="8" borderId="24" xfId="3" applyNumberFormat="1" applyFont="1" applyFill="1" applyBorder="1" applyAlignment="1">
      <alignment horizontal="right" vertical="center"/>
    </xf>
    <xf numFmtId="0" fontId="13" fillId="0" borderId="4" xfId="3" applyFont="1" applyBorder="1" applyAlignment="1">
      <alignment horizontal="left" vertical="center"/>
    </xf>
    <xf numFmtId="0" fontId="11" fillId="0" borderId="32" xfId="3" applyFont="1" applyBorder="1" applyAlignment="1">
      <alignment horizontal="left" vertical="center"/>
    </xf>
    <xf numFmtId="0" fontId="11" fillId="0" borderId="33" xfId="3" applyFont="1" applyBorder="1" applyAlignment="1">
      <alignment horizontal="left" vertical="center"/>
    </xf>
    <xf numFmtId="0" fontId="13" fillId="5" borderId="29" xfId="3" applyFont="1" applyFill="1" applyBorder="1" applyAlignment="1">
      <alignment horizontal="center" vertical="center"/>
    </xf>
    <xf numFmtId="0" fontId="13" fillId="5" borderId="30" xfId="3" applyFont="1" applyFill="1" applyBorder="1" applyAlignment="1">
      <alignment horizontal="center" vertical="center"/>
    </xf>
    <xf numFmtId="0" fontId="13" fillId="5" borderId="21" xfId="3" applyFont="1" applyFill="1" applyBorder="1" applyAlignment="1">
      <alignment horizontal="center" vertical="center"/>
    </xf>
    <xf numFmtId="0" fontId="13" fillId="5" borderId="26" xfId="3" applyFont="1" applyFill="1" applyBorder="1" applyAlignment="1">
      <alignment horizontal="center" vertical="center"/>
    </xf>
    <xf numFmtId="0" fontId="13" fillId="5" borderId="5" xfId="3" applyFont="1" applyFill="1" applyBorder="1" applyAlignment="1">
      <alignment horizontal="center" vertical="center"/>
    </xf>
    <xf numFmtId="0" fontId="13" fillId="5" borderId="31" xfId="3" applyFont="1" applyFill="1" applyBorder="1" applyAlignment="1">
      <alignment horizontal="center" vertical="center"/>
    </xf>
    <xf numFmtId="0" fontId="11" fillId="0" borderId="2" xfId="2" applyNumberFormat="1" applyFont="1" applyBorder="1" applyAlignment="1">
      <alignment horizontal="left" vertical="center"/>
    </xf>
    <xf numFmtId="0" fontId="11" fillId="0" borderId="4" xfId="3" applyFont="1" applyBorder="1" applyAlignment="1">
      <alignment horizontal="center" vertical="center" wrapText="1"/>
    </xf>
    <xf numFmtId="0" fontId="11" fillId="0" borderId="30" xfId="3" applyFont="1" applyBorder="1" applyAlignment="1">
      <alignment horizontal="center" vertical="center" wrapText="1"/>
    </xf>
    <xf numFmtId="0" fontId="11" fillId="0" borderId="47" xfId="3" applyFont="1" applyBorder="1" applyAlignment="1">
      <alignment horizontal="center" vertical="center" wrapText="1"/>
    </xf>
    <xf numFmtId="0" fontId="11" fillId="0" borderId="6" xfId="3" applyFont="1" applyBorder="1" applyAlignment="1">
      <alignment horizontal="center" vertical="center" wrapText="1"/>
    </xf>
    <xf numFmtId="0" fontId="11" fillId="0" borderId="31" xfId="3" applyFont="1" applyBorder="1" applyAlignment="1">
      <alignment horizontal="center" vertical="center" wrapText="1"/>
    </xf>
    <xf numFmtId="0" fontId="13" fillId="0" borderId="96" xfId="3" applyFont="1" applyBorder="1" applyAlignment="1">
      <alignment horizontal="left" vertical="center" wrapText="1"/>
    </xf>
    <xf numFmtId="0" fontId="13" fillId="0" borderId="145" xfId="3" applyFont="1" applyBorder="1" applyAlignment="1">
      <alignment horizontal="left" vertical="center" wrapText="1"/>
    </xf>
    <xf numFmtId="0" fontId="13" fillId="0" borderId="144" xfId="3" applyFont="1" applyBorder="1" applyAlignment="1">
      <alignment horizontal="left" vertical="center" wrapText="1"/>
    </xf>
    <xf numFmtId="189" fontId="11" fillId="8" borderId="89" xfId="3" applyNumberFormat="1" applyFont="1" applyFill="1" applyBorder="1" applyAlignment="1">
      <alignment horizontal="right" vertical="center"/>
    </xf>
    <xf numFmtId="189" fontId="11" fillId="8" borderId="138" xfId="3" applyNumberFormat="1" applyFont="1" applyFill="1" applyBorder="1" applyAlignment="1">
      <alignment horizontal="right" vertical="center"/>
    </xf>
    <xf numFmtId="0" fontId="11" fillId="0" borderId="138" xfId="3" applyFont="1" applyBorder="1" applyAlignment="1">
      <alignment horizontal="left" vertical="center"/>
    </xf>
    <xf numFmtId="188" fontId="11" fillId="8" borderId="138" xfId="3" applyNumberFormat="1" applyFont="1" applyFill="1" applyBorder="1" applyAlignment="1">
      <alignment horizontal="right" vertical="center"/>
    </xf>
    <xf numFmtId="188" fontId="11" fillId="0" borderId="138" xfId="2" applyNumberFormat="1" applyFont="1" applyBorder="1" applyAlignment="1">
      <alignment horizontal="right" vertical="center"/>
    </xf>
    <xf numFmtId="177" fontId="11" fillId="8" borderId="1" xfId="2" applyNumberFormat="1" applyFont="1" applyFill="1" applyBorder="1" applyAlignment="1" applyProtection="1">
      <alignment horizontal="right" vertical="center" indent="1"/>
      <protection locked="0"/>
    </xf>
    <xf numFmtId="177" fontId="11" fillId="8" borderId="2" xfId="2" applyNumberFormat="1" applyFont="1" applyFill="1" applyBorder="1" applyAlignment="1" applyProtection="1">
      <alignment horizontal="right" vertical="center" indent="1"/>
      <protection locked="0"/>
    </xf>
    <xf numFmtId="177" fontId="11" fillId="8" borderId="3" xfId="2" applyNumberFormat="1" applyFont="1" applyFill="1" applyBorder="1" applyAlignment="1" applyProtection="1">
      <alignment horizontal="right" vertical="center" indent="1"/>
      <protection locked="0"/>
    </xf>
    <xf numFmtId="0" fontId="11" fillId="8" borderId="1" xfId="3" applyFont="1" applyFill="1" applyBorder="1" applyProtection="1">
      <alignment vertical="center"/>
      <protection locked="0"/>
    </xf>
    <xf numFmtId="0" fontId="11" fillId="8" borderId="2" xfId="3" applyFont="1" applyFill="1" applyBorder="1" applyProtection="1">
      <alignment vertical="center"/>
      <protection locked="0"/>
    </xf>
    <xf numFmtId="0" fontId="11" fillId="8" borderId="11" xfId="3" applyFont="1" applyFill="1" applyBorder="1" applyProtection="1">
      <alignment vertical="center"/>
      <protection locked="0"/>
    </xf>
    <xf numFmtId="177" fontId="11" fillId="8" borderId="1" xfId="2" applyNumberFormat="1" applyFont="1" applyFill="1" applyBorder="1" applyAlignment="1" applyProtection="1">
      <alignment horizontal="right" vertical="center" indent="1"/>
    </xf>
    <xf numFmtId="177" fontId="11" fillId="8" borderId="2" xfId="2" applyNumberFormat="1" applyFont="1" applyFill="1" applyBorder="1" applyAlignment="1" applyProtection="1">
      <alignment horizontal="right" vertical="center" indent="1"/>
    </xf>
    <xf numFmtId="177" fontId="11" fillId="8" borderId="3" xfId="2" applyNumberFormat="1" applyFont="1" applyFill="1" applyBorder="1" applyAlignment="1" applyProtection="1">
      <alignment horizontal="right" vertical="center" indent="1"/>
    </xf>
    <xf numFmtId="38" fontId="13" fillId="0" borderId="138" xfId="2" applyFont="1" applyBorder="1" applyAlignment="1">
      <alignment horizontal="center" vertical="center" wrapText="1"/>
    </xf>
    <xf numFmtId="38" fontId="13" fillId="0" borderId="143" xfId="2" applyFont="1" applyBorder="1" applyAlignment="1">
      <alignment horizontal="center" vertical="center" wrapText="1"/>
    </xf>
    <xf numFmtId="0" fontId="11" fillId="0" borderId="4" xfId="3" applyFont="1" applyBorder="1" applyAlignment="1">
      <alignment horizontal="distributed" vertical="center"/>
    </xf>
    <xf numFmtId="177" fontId="11" fillId="8" borderId="19" xfId="2" applyNumberFormat="1" applyFont="1" applyFill="1" applyBorder="1" applyAlignment="1" applyProtection="1">
      <alignment horizontal="right" vertical="center" indent="1"/>
    </xf>
    <xf numFmtId="177" fontId="11" fillId="8" borderId="13" xfId="2" applyNumberFormat="1" applyFont="1" applyFill="1" applyBorder="1" applyAlignment="1" applyProtection="1">
      <alignment horizontal="right" vertical="center" indent="1"/>
    </xf>
    <xf numFmtId="177" fontId="11" fillId="8" borderId="18" xfId="2" applyNumberFormat="1" applyFont="1" applyFill="1" applyBorder="1" applyAlignment="1" applyProtection="1">
      <alignment horizontal="right" vertical="center" indent="1"/>
    </xf>
    <xf numFmtId="0" fontId="11" fillId="8" borderId="19" xfId="3" applyFont="1" applyFill="1" applyBorder="1">
      <alignment vertical="center"/>
    </xf>
    <xf numFmtId="0" fontId="11" fillId="8" borderId="13" xfId="3" applyFont="1" applyFill="1" applyBorder="1">
      <alignment vertical="center"/>
    </xf>
    <xf numFmtId="0" fontId="11" fillId="8" borderId="20" xfId="3" applyFont="1" applyFill="1" applyBorder="1">
      <alignment vertical="center"/>
    </xf>
    <xf numFmtId="0" fontId="11" fillId="8" borderId="10" xfId="3" applyFont="1" applyFill="1" applyBorder="1" applyAlignment="1" applyProtection="1">
      <alignment horizontal="center" vertical="center"/>
      <protection locked="0"/>
    </xf>
    <xf numFmtId="0" fontId="11" fillId="8" borderId="2" xfId="3" applyFont="1" applyFill="1" applyBorder="1" applyAlignment="1" applyProtection="1">
      <alignment horizontal="center" vertical="center"/>
      <protection locked="0"/>
    </xf>
    <xf numFmtId="0" fontId="11" fillId="8" borderId="3" xfId="3" applyFont="1" applyFill="1" applyBorder="1" applyAlignment="1" applyProtection="1">
      <alignment horizontal="center" vertical="center"/>
      <protection locked="0"/>
    </xf>
    <xf numFmtId="0" fontId="11" fillId="8" borderId="1" xfId="3" applyFont="1" applyFill="1" applyBorder="1" applyAlignment="1" applyProtection="1">
      <alignment horizontal="center" vertical="center"/>
      <protection locked="0"/>
    </xf>
    <xf numFmtId="180" fontId="11" fillId="8" borderId="1" xfId="3" applyNumberFormat="1" applyFont="1" applyFill="1" applyBorder="1" applyAlignment="1" applyProtection="1">
      <alignment horizontal="right" vertical="center" indent="1"/>
      <protection locked="0"/>
    </xf>
    <xf numFmtId="180" fontId="11" fillId="8" borderId="2" xfId="3" applyNumberFormat="1" applyFont="1" applyFill="1" applyBorder="1" applyAlignment="1" applyProtection="1">
      <alignment horizontal="right" vertical="center" indent="1"/>
      <protection locked="0"/>
    </xf>
    <xf numFmtId="180" fontId="11" fillId="8" borderId="3" xfId="3" applyNumberFormat="1" applyFont="1" applyFill="1" applyBorder="1" applyAlignment="1" applyProtection="1">
      <alignment horizontal="right" vertical="center" indent="1"/>
      <protection locked="0"/>
    </xf>
    <xf numFmtId="180" fontId="11" fillId="8" borderId="19" xfId="3" applyNumberFormat="1" applyFont="1" applyFill="1" applyBorder="1" applyAlignment="1">
      <alignment horizontal="right" vertical="center" indent="1"/>
    </xf>
    <xf numFmtId="180" fontId="11" fillId="8" borderId="13" xfId="3" applyNumberFormat="1" applyFont="1" applyFill="1" applyBorder="1" applyAlignment="1">
      <alignment horizontal="right" vertical="center" indent="1"/>
    </xf>
    <xf numFmtId="180" fontId="11" fillId="8" borderId="18" xfId="3" applyNumberFormat="1" applyFont="1" applyFill="1" applyBorder="1" applyAlignment="1">
      <alignment horizontal="right" vertical="center" indent="1"/>
    </xf>
    <xf numFmtId="0" fontId="11" fillId="0" borderId="19" xfId="3" applyFont="1" applyBorder="1" applyAlignment="1">
      <alignment horizontal="center" vertical="center"/>
    </xf>
    <xf numFmtId="0" fontId="11" fillId="0" borderId="20" xfId="3" applyFont="1" applyBorder="1" applyAlignment="1">
      <alignment horizontal="center" vertical="center"/>
    </xf>
    <xf numFmtId="0" fontId="13" fillId="0" borderId="4" xfId="3" applyFont="1" applyBorder="1" applyAlignment="1">
      <alignment horizontal="justify" vertical="center" wrapText="1"/>
    </xf>
    <xf numFmtId="0" fontId="11" fillId="0" borderId="34" xfId="3" applyFont="1" applyBorder="1" applyAlignment="1">
      <alignment horizontal="left" vertical="center"/>
    </xf>
    <xf numFmtId="0" fontId="11" fillId="8" borderId="10" xfId="3" applyFont="1" applyFill="1" applyBorder="1" applyAlignment="1">
      <alignment horizontal="center" vertical="center"/>
    </xf>
    <xf numFmtId="0" fontId="11" fillId="8" borderId="2" xfId="3" applyFont="1" applyFill="1" applyBorder="1" applyAlignment="1">
      <alignment horizontal="center" vertical="center"/>
    </xf>
    <xf numFmtId="0" fontId="11" fillId="8" borderId="0" xfId="3" applyFont="1" applyFill="1" applyAlignment="1" applyProtection="1">
      <alignment horizontal="left" vertical="center" wrapText="1"/>
      <protection locked="0"/>
    </xf>
    <xf numFmtId="0" fontId="11" fillId="8" borderId="24" xfId="3" applyFont="1" applyFill="1" applyBorder="1" applyAlignment="1" applyProtection="1">
      <alignment horizontal="left" vertical="center" wrapText="1"/>
      <protection locked="0"/>
    </xf>
    <xf numFmtId="49" fontId="11" fillId="8" borderId="1" xfId="3" applyNumberFormat="1" applyFont="1" applyFill="1" applyBorder="1" applyAlignment="1">
      <alignment horizontal="left" vertical="center"/>
    </xf>
    <xf numFmtId="49" fontId="11" fillId="8" borderId="2" xfId="3" applyNumberFormat="1" applyFont="1" applyFill="1" applyBorder="1" applyAlignment="1">
      <alignment horizontal="left" vertical="center"/>
    </xf>
    <xf numFmtId="49" fontId="11" fillId="8" borderId="11" xfId="3" applyNumberFormat="1" applyFont="1" applyFill="1" applyBorder="1" applyAlignment="1">
      <alignment horizontal="left" vertical="center"/>
    </xf>
    <xf numFmtId="0" fontId="11" fillId="8" borderId="38" xfId="3" applyFont="1" applyFill="1" applyBorder="1" applyAlignment="1">
      <alignment horizontal="left" vertical="center"/>
    </xf>
    <xf numFmtId="0" fontId="11" fillId="8" borderId="37" xfId="3" applyFont="1" applyFill="1" applyBorder="1" applyAlignment="1">
      <alignment horizontal="left" vertical="center"/>
    </xf>
    <xf numFmtId="0" fontId="11" fillId="8" borderId="39" xfId="3" applyFont="1" applyFill="1" applyBorder="1" applyAlignment="1">
      <alignment horizontal="left" vertical="center"/>
    </xf>
    <xf numFmtId="0" fontId="11" fillId="8" borderId="57" xfId="3" applyFont="1" applyFill="1" applyBorder="1" applyAlignment="1">
      <alignment horizontal="left" vertical="center"/>
    </xf>
    <xf numFmtId="0" fontId="11" fillId="8" borderId="41" xfId="3" applyFont="1" applyFill="1" applyBorder="1" applyAlignment="1">
      <alignment horizontal="left" vertical="center"/>
    </xf>
    <xf numFmtId="0" fontId="11" fillId="8" borderId="40" xfId="3" applyFont="1" applyFill="1" applyBorder="1" applyAlignment="1">
      <alignment horizontal="left" vertical="center"/>
    </xf>
    <xf numFmtId="0" fontId="11" fillId="8" borderId="1" xfId="3" applyFont="1" applyFill="1" applyBorder="1" applyAlignment="1">
      <alignment horizontal="center" vertical="center"/>
    </xf>
    <xf numFmtId="0" fontId="11" fillId="0" borderId="32" xfId="3" applyFont="1" applyBorder="1" applyAlignment="1">
      <alignment horizontal="left" vertical="center" wrapText="1"/>
    </xf>
    <xf numFmtId="0" fontId="11" fillId="0" borderId="33" xfId="3" applyFont="1" applyBorder="1" applyAlignment="1">
      <alignment horizontal="left" vertical="center" wrapText="1"/>
    </xf>
    <xf numFmtId="0" fontId="11" fillId="0" borderId="2" xfId="3" applyFont="1" applyBorder="1" applyAlignment="1">
      <alignment horizontal="left" vertical="center" wrapText="1"/>
    </xf>
    <xf numFmtId="0" fontId="13" fillId="0" borderId="6" xfId="3" applyFont="1" applyBorder="1">
      <alignment vertical="center"/>
    </xf>
    <xf numFmtId="0" fontId="11" fillId="8" borderId="29" xfId="3" applyFont="1" applyFill="1" applyBorder="1" applyAlignment="1">
      <alignment horizontal="justify" vertical="center" wrapText="1"/>
    </xf>
    <xf numFmtId="0" fontId="11" fillId="8" borderId="5" xfId="3" applyFont="1" applyFill="1" applyBorder="1" applyAlignment="1">
      <alignment horizontal="justify" vertical="center" wrapText="1"/>
    </xf>
    <xf numFmtId="0" fontId="11" fillId="8" borderId="6" xfId="3" applyFont="1" applyFill="1" applyBorder="1" applyAlignment="1">
      <alignment horizontal="justify" vertical="center" wrapText="1"/>
    </xf>
    <xf numFmtId="0" fontId="11" fillId="8" borderId="133" xfId="3" applyFont="1" applyFill="1" applyBorder="1" applyAlignment="1">
      <alignment horizontal="justify" vertical="center" wrapText="1"/>
    </xf>
    <xf numFmtId="0" fontId="11" fillId="0" borderId="23" xfId="3" applyFont="1" applyBorder="1" applyAlignment="1">
      <alignment horizontal="center" vertical="center" wrapText="1"/>
    </xf>
    <xf numFmtId="0" fontId="11" fillId="0" borderId="24" xfId="3" applyFont="1" applyBorder="1" applyAlignment="1">
      <alignment horizontal="center" vertical="center" wrapText="1"/>
    </xf>
    <xf numFmtId="0" fontId="11" fillId="8" borderId="27" xfId="3" applyFont="1" applyFill="1" applyBorder="1" applyAlignment="1">
      <alignment horizontal="justify" vertical="center" wrapText="1"/>
    </xf>
    <xf numFmtId="38" fontId="11" fillId="0" borderId="2" xfId="2" applyFont="1" applyBorder="1" applyAlignment="1">
      <alignment horizontal="left" vertical="center"/>
    </xf>
    <xf numFmtId="0" fontId="11" fillId="8" borderId="44" xfId="3" applyFont="1" applyFill="1" applyBorder="1" applyAlignment="1" applyProtection="1">
      <alignment horizontal="center" vertical="center"/>
      <protection locked="0"/>
    </xf>
    <xf numFmtId="0" fontId="11" fillId="8" borderId="43" xfId="3" applyFont="1" applyFill="1" applyBorder="1" applyAlignment="1" applyProtection="1">
      <alignment horizontal="center" vertical="center"/>
      <protection locked="0"/>
    </xf>
    <xf numFmtId="180" fontId="11" fillId="8" borderId="43" xfId="3" applyNumberFormat="1" applyFont="1" applyFill="1" applyBorder="1" applyAlignment="1" applyProtection="1">
      <alignment horizontal="right" vertical="center" indent="1"/>
      <protection locked="0"/>
    </xf>
    <xf numFmtId="0" fontId="11" fillId="8" borderId="43" xfId="3" applyFont="1" applyFill="1" applyBorder="1" applyProtection="1">
      <alignment vertical="center"/>
      <protection locked="0"/>
    </xf>
    <xf numFmtId="0" fontId="11" fillId="8" borderId="45" xfId="3" applyFont="1" applyFill="1" applyBorder="1" applyProtection="1">
      <alignment vertical="center"/>
      <protection locked="0"/>
    </xf>
    <xf numFmtId="180" fontId="11" fillId="8" borderId="50" xfId="3" applyNumberFormat="1" applyFont="1" applyFill="1" applyBorder="1" applyAlignment="1">
      <alignment horizontal="right" vertical="center" indent="1"/>
    </xf>
    <xf numFmtId="0" fontId="11" fillId="8" borderId="4" xfId="3" applyFont="1" applyFill="1" applyBorder="1" applyAlignment="1">
      <alignment horizontal="center" vertical="center"/>
    </xf>
    <xf numFmtId="0" fontId="13" fillId="0" borderId="0" xfId="3" applyFont="1" applyAlignment="1">
      <alignment horizontal="justify" vertical="center" wrapText="1"/>
    </xf>
    <xf numFmtId="0" fontId="11" fillId="0" borderId="11" xfId="3" applyFont="1" applyBorder="1" applyAlignment="1">
      <alignment horizontal="left" vertical="center"/>
    </xf>
    <xf numFmtId="0" fontId="11" fillId="0" borderId="147" xfId="3" applyFont="1" applyBorder="1" applyAlignment="1">
      <alignment horizontal="left" vertical="center" wrapText="1"/>
    </xf>
    <xf numFmtId="0" fontId="11" fillId="8" borderId="1" xfId="3" applyFont="1" applyFill="1" applyBorder="1" applyAlignment="1">
      <alignment horizontal="left" vertical="center" wrapText="1"/>
    </xf>
    <xf numFmtId="0" fontId="11" fillId="8" borderId="2" xfId="3" applyFont="1" applyFill="1" applyBorder="1" applyAlignment="1">
      <alignment horizontal="left" vertical="center" wrapText="1"/>
    </xf>
    <xf numFmtId="0" fontId="11" fillId="8" borderId="11" xfId="3" applyFont="1" applyFill="1" applyBorder="1" applyAlignment="1">
      <alignment horizontal="left" vertical="center" wrapText="1"/>
    </xf>
    <xf numFmtId="0" fontId="11" fillId="0" borderId="6" xfId="3" applyFont="1" applyBorder="1" applyAlignment="1">
      <alignment horizontal="distributed" vertical="center"/>
    </xf>
    <xf numFmtId="0" fontId="13" fillId="0" borderId="29" xfId="3" applyFont="1" applyBorder="1" applyAlignment="1">
      <alignment horizontal="left" vertical="distributed"/>
    </xf>
    <xf numFmtId="0" fontId="13" fillId="0" borderId="16" xfId="3" applyFont="1" applyBorder="1" applyAlignment="1">
      <alignment horizontal="left" vertical="distributed"/>
    </xf>
    <xf numFmtId="188" fontId="11" fillId="8" borderId="138" xfId="2" applyNumberFormat="1" applyFont="1" applyFill="1" applyBorder="1" applyAlignment="1">
      <alignment horizontal="right" vertical="center"/>
    </xf>
    <xf numFmtId="0" fontId="11" fillId="0" borderId="19" xfId="3" applyFont="1" applyBorder="1">
      <alignment vertical="center"/>
    </xf>
    <xf numFmtId="0" fontId="11" fillId="0" borderId="13" xfId="3" applyFont="1" applyBorder="1">
      <alignment vertical="center"/>
    </xf>
    <xf numFmtId="0" fontId="11" fillId="0" borderId="20" xfId="3" applyFont="1" applyBorder="1">
      <alignment vertical="center"/>
    </xf>
    <xf numFmtId="0" fontId="11" fillId="0" borderId="22" xfId="3" applyFont="1" applyBorder="1" applyAlignment="1">
      <alignment horizontal="center" vertical="center" wrapText="1"/>
    </xf>
    <xf numFmtId="0" fontId="11" fillId="8" borderId="29" xfId="3" applyFont="1" applyFill="1" applyBorder="1" applyAlignment="1">
      <alignment horizontal="left" vertical="center" wrapText="1"/>
    </xf>
    <xf numFmtId="0" fontId="11" fillId="8" borderId="4" xfId="3" applyFont="1" applyFill="1" applyBorder="1" applyAlignment="1">
      <alignment horizontal="left" vertical="center" wrapText="1"/>
    </xf>
    <xf numFmtId="0" fontId="11" fillId="8" borderId="16" xfId="3" applyFont="1" applyFill="1" applyBorder="1" applyAlignment="1">
      <alignment horizontal="left" vertical="center" wrapText="1"/>
    </xf>
    <xf numFmtId="0" fontId="13" fillId="0" borderId="21" xfId="3" applyFont="1" applyBorder="1" applyAlignment="1">
      <alignment vertical="center" wrapText="1"/>
    </xf>
    <xf numFmtId="0" fontId="13" fillId="0" borderId="17" xfId="3" applyFont="1" applyBorder="1" applyAlignment="1">
      <alignment vertical="center" wrapText="1"/>
    </xf>
    <xf numFmtId="0" fontId="13" fillId="0" borderId="5" xfId="3" applyFont="1" applyBorder="1" applyAlignment="1">
      <alignment vertical="center" wrapText="1"/>
    </xf>
    <xf numFmtId="0" fontId="13" fillId="0" borderId="6" xfId="3" applyFont="1" applyBorder="1" applyAlignment="1">
      <alignment vertical="center" wrapText="1"/>
    </xf>
    <xf numFmtId="0" fontId="13" fillId="0" borderId="133" xfId="3" applyFont="1" applyBorder="1" applyAlignment="1">
      <alignment vertical="center" wrapText="1"/>
    </xf>
    <xf numFmtId="0" fontId="0" fillId="0" borderId="2" xfId="0" applyBorder="1" applyAlignment="1">
      <alignment horizontal="distributed" vertical="center" shrinkToFit="1"/>
    </xf>
    <xf numFmtId="188" fontId="11" fillId="8" borderId="2" xfId="3" applyNumberFormat="1" applyFont="1" applyFill="1" applyBorder="1" applyAlignment="1">
      <alignment horizontal="right" vertical="center" shrinkToFit="1"/>
    </xf>
    <xf numFmtId="190" fontId="11" fillId="8" borderId="5" xfId="3" applyNumberFormat="1" applyFont="1" applyFill="1" applyBorder="1" applyAlignment="1">
      <alignment horizontal="right" vertical="center"/>
    </xf>
    <xf numFmtId="190" fontId="11" fillId="8" borderId="6" xfId="3" applyNumberFormat="1" applyFont="1" applyFill="1" applyBorder="1" applyAlignment="1">
      <alignment horizontal="right" vertical="center"/>
    </xf>
    <xf numFmtId="0" fontId="11" fillId="8" borderId="46" xfId="3" applyFont="1" applyFill="1" applyBorder="1" applyAlignment="1">
      <alignment horizontal="center" vertical="center"/>
    </xf>
    <xf numFmtId="188" fontId="11" fillId="8" borderId="5" xfId="3" applyNumberFormat="1" applyFont="1" applyFill="1" applyBorder="1" applyAlignment="1">
      <alignment horizontal="right" vertical="center"/>
    </xf>
    <xf numFmtId="188" fontId="11" fillId="8" borderId="6" xfId="3" applyNumberFormat="1" applyFont="1" applyFill="1" applyBorder="1" applyAlignment="1">
      <alignment horizontal="right" vertical="center"/>
    </xf>
    <xf numFmtId="0" fontId="14" fillId="0" borderId="13" xfId="3" applyFont="1" applyBorder="1" applyAlignment="1">
      <alignment horizontal="distributed" vertical="center"/>
    </xf>
    <xf numFmtId="0" fontId="11" fillId="8" borderId="1" xfId="3" applyFont="1" applyFill="1" applyBorder="1" applyAlignment="1">
      <alignment horizontal="right" vertical="center"/>
    </xf>
    <xf numFmtId="0" fontId="11" fillId="8" borderId="2" xfId="3" applyFont="1" applyFill="1" applyBorder="1" applyAlignment="1">
      <alignment horizontal="right" vertical="center"/>
    </xf>
    <xf numFmtId="0" fontId="13" fillId="8" borderId="4" xfId="3" applyFont="1" applyFill="1" applyBorder="1" applyAlignment="1">
      <alignment horizontal="left" vertical="center"/>
    </xf>
    <xf numFmtId="0" fontId="14" fillId="0" borderId="2" xfId="3" applyFont="1" applyBorder="1" applyAlignment="1">
      <alignment horizontal="distributed" vertical="center" wrapText="1"/>
    </xf>
    <xf numFmtId="0" fontId="11" fillId="8" borderId="19" xfId="3" applyFont="1" applyFill="1" applyBorder="1" applyAlignment="1">
      <alignment horizontal="left" vertical="center" shrinkToFit="1"/>
    </xf>
    <xf numFmtId="0" fontId="11" fillId="8" borderId="13" xfId="3" applyFont="1" applyFill="1" applyBorder="1" applyAlignment="1">
      <alignment horizontal="left" vertical="center" shrinkToFit="1"/>
    </xf>
    <xf numFmtId="0" fontId="11" fillId="8" borderId="20" xfId="3" applyFont="1" applyFill="1" applyBorder="1" applyAlignment="1">
      <alignment horizontal="left" vertical="center" shrinkToFit="1"/>
    </xf>
    <xf numFmtId="0" fontId="11" fillId="8" borderId="6" xfId="3" applyFont="1" applyFill="1" applyBorder="1" applyAlignment="1">
      <alignment horizontal="center" vertical="center"/>
    </xf>
    <xf numFmtId="0" fontId="11" fillId="8" borderId="6" xfId="3" applyFont="1" applyFill="1" applyBorder="1" applyAlignment="1">
      <alignment horizontal="center" vertical="distributed"/>
    </xf>
    <xf numFmtId="0" fontId="22" fillId="0" borderId="66" xfId="5" applyFont="1" applyBorder="1" applyAlignment="1">
      <alignment horizontal="center" vertical="center" textRotation="255" shrinkToFit="1"/>
    </xf>
    <xf numFmtId="0" fontId="22" fillId="0" borderId="86" xfId="5" applyFont="1" applyBorder="1" applyAlignment="1">
      <alignment horizontal="center" vertical="center" textRotation="255" shrinkToFit="1"/>
    </xf>
    <xf numFmtId="0" fontId="22" fillId="0" borderId="62" xfId="5" applyFont="1" applyBorder="1" applyAlignment="1">
      <alignment horizontal="center" vertical="center" textRotation="255" shrinkToFit="1"/>
    </xf>
    <xf numFmtId="0" fontId="17" fillId="0" borderId="7" xfId="5" applyBorder="1" applyAlignment="1">
      <alignment horizontal="center" vertical="center" wrapText="1"/>
    </xf>
    <xf numFmtId="0" fontId="17" fillId="0" borderId="8" xfId="5" applyBorder="1" applyAlignment="1">
      <alignment horizontal="center" vertical="center" wrapText="1"/>
    </xf>
    <xf numFmtId="0" fontId="17" fillId="0" borderId="15" xfId="5" applyBorder="1" applyAlignment="1">
      <alignment horizontal="center" vertical="center" wrapText="1"/>
    </xf>
    <xf numFmtId="0" fontId="13" fillId="0" borderId="0" xfId="5" applyFont="1" applyAlignment="1">
      <alignment vertical="center" wrapText="1"/>
    </xf>
    <xf numFmtId="0" fontId="24" fillId="0" borderId="7" xfId="5" applyFont="1" applyBorder="1" applyAlignment="1">
      <alignment horizontal="center" vertical="center"/>
    </xf>
    <xf numFmtId="0" fontId="24" fillId="0" borderId="8" xfId="5" applyFont="1" applyBorder="1" applyAlignment="1">
      <alignment horizontal="center" vertical="center"/>
    </xf>
    <xf numFmtId="0" fontId="22" fillId="0" borderId="4" xfId="5" applyFont="1" applyBorder="1" applyAlignment="1">
      <alignment horizontal="center" vertical="center"/>
    </xf>
    <xf numFmtId="0" fontId="17" fillId="0" borderId="52" xfId="5" applyBorder="1" applyAlignment="1">
      <alignment vertical="center" wrapText="1" shrinkToFit="1"/>
    </xf>
    <xf numFmtId="0" fontId="17" fillId="0" borderId="53" xfId="5" applyBorder="1" applyAlignment="1">
      <alignment vertical="center" shrinkToFit="1"/>
    </xf>
    <xf numFmtId="0" fontId="23" fillId="0" borderId="75" xfId="5" applyFont="1" applyBorder="1" applyAlignment="1">
      <alignment horizontal="center" vertical="center"/>
    </xf>
    <xf numFmtId="0" fontId="23" fillId="0" borderId="74" xfId="5" applyFont="1" applyBorder="1" applyAlignment="1">
      <alignment horizontal="center" vertical="center"/>
    </xf>
    <xf numFmtId="0" fontId="17" fillId="0" borderId="1" xfId="5" applyBorder="1">
      <alignment vertical="center"/>
    </xf>
    <xf numFmtId="0" fontId="17" fillId="0" borderId="3" xfId="5" applyBorder="1">
      <alignment vertical="center"/>
    </xf>
    <xf numFmtId="0" fontId="22" fillId="0" borderId="13" xfId="5" applyFont="1" applyBorder="1" applyAlignment="1">
      <alignment horizontal="center" vertical="center"/>
    </xf>
    <xf numFmtId="0" fontId="24" fillId="0" borderId="12" xfId="5" applyFont="1" applyBorder="1" applyAlignment="1">
      <alignment horizontal="center" vertical="center"/>
    </xf>
    <xf numFmtId="0" fontId="24" fillId="0" borderId="13" xfId="5" applyFont="1" applyBorder="1" applyAlignment="1">
      <alignment horizontal="center" vertical="center"/>
    </xf>
    <xf numFmtId="0" fontId="17" fillId="0" borderId="130" xfId="5" applyBorder="1" applyAlignment="1">
      <alignment horizontal="center" vertical="center" wrapText="1"/>
    </xf>
    <xf numFmtId="0" fontId="17" fillId="0" borderId="128" xfId="5" applyBorder="1" applyAlignment="1">
      <alignment horizontal="center" vertical="center" wrapText="1"/>
    </xf>
    <xf numFmtId="0" fontId="17" fillId="0" borderId="121" xfId="5" applyBorder="1" applyAlignment="1">
      <alignment horizontal="center" vertical="center" wrapText="1"/>
    </xf>
    <xf numFmtId="0" fontId="17" fillId="0" borderId="129" xfId="5" applyBorder="1" applyAlignment="1">
      <alignment horizontal="center" vertical="center" wrapText="1"/>
    </xf>
    <xf numFmtId="0" fontId="17" fillId="0" borderId="26" xfId="5" applyBorder="1" applyAlignment="1">
      <alignment horizontal="center" vertical="center" wrapText="1"/>
    </xf>
    <xf numFmtId="0" fontId="17" fillId="0" borderId="125" xfId="5" applyBorder="1" applyAlignment="1">
      <alignment horizontal="center" vertical="center" wrapText="1"/>
    </xf>
    <xf numFmtId="0" fontId="17" fillId="0" borderId="65" xfId="5" applyBorder="1">
      <alignment vertical="center"/>
    </xf>
    <xf numFmtId="0" fontId="17" fillId="0" borderId="53" xfId="5" applyBorder="1">
      <alignment vertical="center"/>
    </xf>
    <xf numFmtId="0" fontId="22" fillId="0" borderId="98" xfId="5" applyFont="1" applyBorder="1" applyAlignment="1">
      <alignment horizontal="center" vertical="center" textRotation="255" shrinkToFit="1"/>
    </xf>
    <xf numFmtId="0" fontId="17" fillId="0" borderId="52" xfId="5" applyBorder="1" applyAlignment="1">
      <alignment vertical="center" shrinkToFit="1"/>
    </xf>
    <xf numFmtId="0" fontId="17" fillId="0" borderId="14" xfId="5" applyBorder="1" applyAlignment="1">
      <alignment horizontal="center" vertical="center" wrapText="1"/>
    </xf>
    <xf numFmtId="0" fontId="17" fillId="0" borderId="15" xfId="5" applyBorder="1" applyAlignment="1">
      <alignment horizontal="center" vertical="center"/>
    </xf>
    <xf numFmtId="0" fontId="17" fillId="0" borderId="127" xfId="5" applyBorder="1" applyAlignment="1">
      <alignment horizontal="center" vertical="center" wrapText="1"/>
    </xf>
    <xf numFmtId="0" fontId="17" fillId="0" borderId="35" xfId="5" applyBorder="1" applyAlignment="1">
      <alignment horizontal="center" vertical="center" wrapText="1"/>
    </xf>
    <xf numFmtId="0" fontId="17" fillId="0" borderId="33" xfId="5" applyBorder="1" applyAlignment="1">
      <alignment horizontal="center" vertical="center" wrapText="1"/>
    </xf>
    <xf numFmtId="0" fontId="17" fillId="0" borderId="34" xfId="5" applyBorder="1" applyAlignment="1">
      <alignment horizontal="center" vertical="center" wrapText="1"/>
    </xf>
    <xf numFmtId="0" fontId="17" fillId="0" borderId="5" xfId="5" applyBorder="1" applyAlignment="1">
      <alignment vertical="center" shrinkToFit="1"/>
    </xf>
    <xf numFmtId="0" fontId="17" fillId="0" borderId="31" xfId="5" applyBorder="1" applyAlignment="1">
      <alignment vertical="center" shrinkToFit="1"/>
    </xf>
    <xf numFmtId="0" fontId="17" fillId="0" borderId="32" xfId="5" applyBorder="1" applyAlignment="1">
      <alignment horizontal="center" vertical="center"/>
    </xf>
    <xf numFmtId="0" fontId="17" fillId="0" borderId="33" xfId="5" applyBorder="1" applyAlignment="1">
      <alignment horizontal="center" vertical="center"/>
    </xf>
    <xf numFmtId="0" fontId="17" fillId="0" borderId="129" xfId="5" applyBorder="1" applyAlignment="1">
      <alignment horizontal="center" vertical="center"/>
    </xf>
    <xf numFmtId="0" fontId="17" fillId="0" borderId="22" xfId="5" applyBorder="1" applyAlignment="1">
      <alignment horizontal="center" vertical="center"/>
    </xf>
    <xf numFmtId="0" fontId="17" fillId="0" borderId="0" xfId="5" applyAlignment="1">
      <alignment horizontal="center" vertical="center"/>
    </xf>
    <xf numFmtId="0" fontId="17" fillId="0" borderId="26" xfId="5" applyBorder="1" applyAlignment="1">
      <alignment horizontal="center" vertical="center"/>
    </xf>
    <xf numFmtId="0" fontId="17" fillId="0" borderId="79" xfId="5" applyBorder="1" applyAlignment="1">
      <alignment horizontal="center" vertical="center"/>
    </xf>
    <xf numFmtId="0" fontId="17" fillId="0" borderId="126" xfId="5" applyBorder="1" applyAlignment="1">
      <alignment horizontal="center" vertical="center"/>
    </xf>
    <xf numFmtId="0" fontId="17" fillId="0" borderId="125" xfId="5" applyBorder="1" applyAlignment="1">
      <alignment horizontal="center" vertical="center"/>
    </xf>
    <xf numFmtId="0" fontId="17" fillId="0" borderId="119" xfId="5" applyBorder="1" applyAlignment="1">
      <alignment vertical="center" shrinkToFit="1"/>
    </xf>
    <xf numFmtId="0" fontId="17" fillId="0" borderId="69" xfId="5" applyBorder="1" applyAlignment="1">
      <alignment vertical="center" shrinkToFit="1"/>
    </xf>
    <xf numFmtId="0" fontId="17" fillId="0" borderId="52" xfId="5" applyBorder="1" applyAlignment="1">
      <alignment horizontal="center" vertical="center" wrapText="1"/>
    </xf>
    <xf numFmtId="0" fontId="17" fillId="0" borderId="124" xfId="5" applyBorder="1" applyAlignment="1">
      <alignment horizontal="center" vertical="center" wrapText="1"/>
    </xf>
    <xf numFmtId="0" fontId="17" fillId="0" borderId="9" xfId="5" applyBorder="1" applyAlignment="1">
      <alignment horizontal="center" vertical="center"/>
    </xf>
    <xf numFmtId="0" fontId="17" fillId="0" borderId="104" xfId="5" applyBorder="1" applyAlignment="1">
      <alignment horizontal="center" vertical="center" wrapText="1"/>
    </xf>
    <xf numFmtId="0" fontId="17" fillId="0" borderId="122" xfId="5" applyBorder="1" applyAlignment="1">
      <alignment horizontal="center" vertical="center" wrapText="1"/>
    </xf>
    <xf numFmtId="0" fontId="17" fillId="0" borderId="1" xfId="5" applyBorder="1" applyAlignment="1">
      <alignment vertical="center" shrinkToFit="1"/>
    </xf>
    <xf numFmtId="0" fontId="17" fillId="0" borderId="3" xfId="5" applyBorder="1" applyAlignment="1">
      <alignment vertical="center" shrinkToFit="1"/>
    </xf>
    <xf numFmtId="0" fontId="17" fillId="0" borderId="5" xfId="5" applyBorder="1">
      <alignment vertical="center"/>
    </xf>
    <xf numFmtId="0" fontId="17" fillId="0" borderId="31" xfId="5" applyBorder="1">
      <alignment vertical="center"/>
    </xf>
    <xf numFmtId="0" fontId="17" fillId="0" borderId="52" xfId="5" applyBorder="1">
      <alignment vertical="center"/>
    </xf>
    <xf numFmtId="0" fontId="17" fillId="0" borderId="112" xfId="5" applyBorder="1">
      <alignment vertical="center"/>
    </xf>
    <xf numFmtId="0" fontId="17" fillId="0" borderId="29" xfId="5" applyBorder="1">
      <alignment vertical="center"/>
    </xf>
    <xf numFmtId="0" fontId="17" fillId="0" borderId="30" xfId="5" applyBorder="1">
      <alignment vertical="center"/>
    </xf>
    <xf numFmtId="0" fontId="17" fillId="0" borderId="98" xfId="5" applyBorder="1" applyAlignment="1">
      <alignment horizontal="center" vertical="center" wrapText="1"/>
    </xf>
    <xf numFmtId="0" fontId="17" fillId="0" borderId="123" xfId="5" applyBorder="1" applyAlignment="1">
      <alignment horizontal="center" vertical="center" wrapText="1"/>
    </xf>
    <xf numFmtId="0" fontId="22" fillId="0" borderId="120" xfId="5" applyFont="1" applyBorder="1" applyAlignment="1">
      <alignment horizontal="center" vertical="center" textRotation="255" shrinkToFit="1"/>
    </xf>
    <xf numFmtId="0" fontId="22" fillId="0" borderId="22" xfId="5" applyFont="1" applyBorder="1" applyAlignment="1">
      <alignment horizontal="center" vertical="center" textRotation="255" shrinkToFit="1"/>
    </xf>
    <xf numFmtId="0" fontId="22" fillId="0" borderId="47" xfId="5" applyFont="1" applyBorder="1" applyAlignment="1">
      <alignment horizontal="center" vertical="center" textRotation="255" shrinkToFit="1"/>
    </xf>
    <xf numFmtId="0" fontId="22" fillId="0" borderId="2" xfId="5" applyFont="1" applyBorder="1" applyAlignment="1">
      <alignment horizontal="center" vertical="center"/>
    </xf>
    <xf numFmtId="0" fontId="17" fillId="0" borderId="48" xfId="5" applyBorder="1" applyAlignment="1">
      <alignment horizontal="center" vertical="center"/>
    </xf>
    <xf numFmtId="0" fontId="17" fillId="0" borderId="42" xfId="5" applyBorder="1" applyAlignment="1">
      <alignment horizontal="center" vertical="center"/>
    </xf>
    <xf numFmtId="0" fontId="17" fillId="0" borderId="12" xfId="5" applyBorder="1" applyAlignment="1">
      <alignment horizontal="center" vertical="center"/>
    </xf>
    <xf numFmtId="0" fontId="17" fillId="0" borderId="13" xfId="5" applyBorder="1" applyAlignment="1">
      <alignment horizontal="center" vertical="center"/>
    </xf>
    <xf numFmtId="0" fontId="17" fillId="0" borderId="18" xfId="5" applyBorder="1" applyAlignment="1">
      <alignment horizontal="center" vertical="center"/>
    </xf>
    <xf numFmtId="0" fontId="17" fillId="2" borderId="14" xfId="5" applyFill="1" applyBorder="1" applyAlignment="1">
      <alignment horizontal="left" vertical="center" indent="1"/>
    </xf>
    <xf numFmtId="0" fontId="17" fillId="2" borderId="8" xfId="5" applyFill="1" applyBorder="1" applyAlignment="1">
      <alignment horizontal="left" vertical="center" indent="1"/>
    </xf>
    <xf numFmtId="0" fontId="17" fillId="2" borderId="15" xfId="5" applyFill="1" applyBorder="1" applyAlignment="1">
      <alignment horizontal="left" vertical="center" indent="1"/>
    </xf>
    <xf numFmtId="0" fontId="17" fillId="0" borderId="10" xfId="5" applyBorder="1" applyAlignment="1">
      <alignment horizontal="center" vertical="center"/>
    </xf>
    <xf numFmtId="0" fontId="17" fillId="0" borderId="2" xfId="5" applyBorder="1" applyAlignment="1">
      <alignment horizontal="center" vertical="center"/>
    </xf>
    <xf numFmtId="0" fontId="17" fillId="0" borderId="3" xfId="5" applyBorder="1" applyAlignment="1">
      <alignment horizontal="center" vertical="center"/>
    </xf>
    <xf numFmtId="0" fontId="17" fillId="2" borderId="1" xfId="5" applyFill="1" applyBorder="1" applyAlignment="1">
      <alignment horizontal="left" vertical="center" indent="1"/>
    </xf>
    <xf numFmtId="0" fontId="17" fillId="2" borderId="2" xfId="5" applyFill="1" applyBorder="1" applyAlignment="1">
      <alignment horizontal="left" vertical="center" indent="1"/>
    </xf>
    <xf numFmtId="0" fontId="17" fillId="2" borderId="11" xfId="5" applyFill="1" applyBorder="1" applyAlignment="1">
      <alignment horizontal="left" vertical="center" indent="1"/>
    </xf>
    <xf numFmtId="0" fontId="17" fillId="2" borderId="19" xfId="5" applyFill="1" applyBorder="1" applyAlignment="1" applyProtection="1">
      <alignment horizontal="center" vertical="center"/>
      <protection locked="0"/>
    </xf>
    <xf numFmtId="0" fontId="17" fillId="2" borderId="13" xfId="5" applyFill="1" applyBorder="1" applyAlignment="1" applyProtection="1">
      <alignment horizontal="center" vertical="center"/>
      <protection locked="0"/>
    </xf>
    <xf numFmtId="0" fontId="17" fillId="2" borderId="20" xfId="5" applyFill="1" applyBorder="1" applyAlignment="1" applyProtection="1">
      <alignment horizontal="center" vertical="center"/>
      <protection locked="0"/>
    </xf>
    <xf numFmtId="0" fontId="17" fillId="0" borderId="65" xfId="5" applyBorder="1" applyAlignment="1">
      <alignment horizontal="center" vertical="center"/>
    </xf>
    <xf numFmtId="0" fontId="17" fillId="0" borderId="112" xfId="5" applyBorder="1" applyAlignment="1">
      <alignment horizontal="center" vertical="center"/>
    </xf>
    <xf numFmtId="0" fontId="17" fillId="0" borderId="124" xfId="5" applyBorder="1" applyAlignment="1">
      <alignment horizontal="center" vertical="center"/>
    </xf>
    <xf numFmtId="0" fontId="22" fillId="0" borderId="0" xfId="5" applyFont="1" applyAlignment="1">
      <alignment horizontal="center" vertical="center"/>
    </xf>
    <xf numFmtId="0" fontId="17" fillId="0" borderId="19" xfId="5" applyBorder="1">
      <alignment vertical="center"/>
    </xf>
    <xf numFmtId="0" fontId="17" fillId="0" borderId="18" xfId="5" applyBorder="1">
      <alignment vertical="center"/>
    </xf>
    <xf numFmtId="0" fontId="17" fillId="0" borderId="65" xfId="5" applyBorder="1" applyAlignment="1">
      <alignment vertical="center" wrapText="1" shrinkToFit="1"/>
    </xf>
    <xf numFmtId="0" fontId="17" fillId="0" borderId="85" xfId="5" applyBorder="1" applyAlignment="1">
      <alignment vertical="center" shrinkToFit="1"/>
    </xf>
    <xf numFmtId="0" fontId="22" fillId="0" borderId="23" xfId="5" applyFont="1" applyBorder="1" applyAlignment="1">
      <alignment horizontal="center" vertical="center" textRotation="255" shrinkToFit="1"/>
    </xf>
    <xf numFmtId="0" fontId="11" fillId="5" borderId="43" xfId="3" applyFont="1" applyFill="1" applyBorder="1" applyAlignment="1" applyProtection="1">
      <alignment horizontal="center" vertical="center"/>
      <protection locked="0"/>
    </xf>
    <xf numFmtId="0" fontId="11" fillId="5" borderId="52" xfId="3" applyFont="1" applyFill="1" applyBorder="1" applyAlignment="1" applyProtection="1">
      <alignment horizontal="center" vertical="center"/>
      <protection locked="0"/>
    </xf>
    <xf numFmtId="0" fontId="11" fillId="5" borderId="29" xfId="3" applyFont="1" applyFill="1" applyBorder="1" applyAlignment="1" applyProtection="1">
      <alignment horizontal="center" vertical="center"/>
      <protection locked="0"/>
    </xf>
    <xf numFmtId="0" fontId="11" fillId="5" borderId="4" xfId="3" applyFont="1" applyFill="1" applyBorder="1" applyAlignment="1" applyProtection="1">
      <alignment horizontal="center" vertical="center"/>
      <protection locked="0"/>
    </xf>
    <xf numFmtId="0" fontId="11" fillId="5" borderId="30" xfId="3" applyFont="1" applyFill="1" applyBorder="1" applyAlignment="1" applyProtection="1">
      <alignment horizontal="center" vertical="center"/>
      <protection locked="0"/>
    </xf>
    <xf numFmtId="0" fontId="11" fillId="5" borderId="5" xfId="3" applyFont="1" applyFill="1" applyBorder="1" applyAlignment="1" applyProtection="1">
      <alignment horizontal="center" vertical="center"/>
      <protection locked="0"/>
    </xf>
    <xf numFmtId="0" fontId="11" fillId="5" borderId="6" xfId="3" applyFont="1" applyFill="1" applyBorder="1" applyAlignment="1" applyProtection="1">
      <alignment horizontal="center" vertical="center"/>
      <protection locked="0"/>
    </xf>
    <xf numFmtId="0" fontId="11" fillId="5" borderId="31" xfId="3" applyFont="1" applyFill="1" applyBorder="1" applyAlignment="1" applyProtection="1">
      <alignment horizontal="center" vertical="center"/>
      <protection locked="0"/>
    </xf>
    <xf numFmtId="0" fontId="11" fillId="5" borderId="52" xfId="0" applyFont="1" applyFill="1" applyBorder="1" applyAlignment="1" applyProtection="1">
      <alignment horizontal="center" vertical="center"/>
      <protection locked="0"/>
    </xf>
    <xf numFmtId="0" fontId="11" fillId="5" borderId="53" xfId="3" applyFont="1" applyFill="1" applyBorder="1" applyAlignment="1" applyProtection="1">
      <alignment horizontal="center" vertical="center"/>
      <protection locked="0"/>
    </xf>
    <xf numFmtId="49" fontId="11" fillId="5" borderId="53" xfId="3" applyNumberFormat="1" applyFont="1" applyFill="1" applyBorder="1" applyAlignment="1" applyProtection="1">
      <alignment horizontal="right" vertical="center"/>
      <protection locked="0"/>
    </xf>
    <xf numFmtId="0" fontId="11" fillId="5" borderId="29"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0" xfId="0" applyFont="1" applyFill="1" applyBorder="1" applyAlignment="1" applyProtection="1">
      <alignment horizontal="center" vertical="center"/>
      <protection locked="0"/>
    </xf>
    <xf numFmtId="49" fontId="11" fillId="5" borderId="5" xfId="3" applyNumberFormat="1" applyFont="1" applyFill="1" applyBorder="1" applyAlignment="1" applyProtection="1">
      <alignment horizontal="right" vertical="center"/>
      <protection locked="0"/>
    </xf>
    <xf numFmtId="49" fontId="11" fillId="5" borderId="6" xfId="3" applyNumberFormat="1" applyFont="1" applyFill="1" applyBorder="1" applyAlignment="1" applyProtection="1">
      <alignment horizontal="right" vertical="center"/>
      <protection locked="0"/>
    </xf>
    <xf numFmtId="49" fontId="11" fillId="5" borderId="31" xfId="3" applyNumberFormat="1" applyFont="1" applyFill="1" applyBorder="1" applyAlignment="1" applyProtection="1">
      <alignment horizontal="right" vertical="center"/>
      <protection locked="0"/>
    </xf>
    <xf numFmtId="0" fontId="15" fillId="0" borderId="0" xfId="3" applyFont="1" applyAlignment="1">
      <alignment horizontal="center" vertical="center"/>
    </xf>
    <xf numFmtId="0" fontId="11" fillId="2" borderId="6" xfId="3" applyFont="1" applyFill="1" applyBorder="1" applyAlignment="1">
      <alignment vertical="center" shrinkToFit="1"/>
    </xf>
    <xf numFmtId="176" fontId="11" fillId="0" borderId="43" xfId="2" applyNumberFormat="1" applyFont="1" applyBorder="1" applyAlignment="1">
      <alignment horizontal="center" vertical="center" wrapText="1"/>
    </xf>
    <xf numFmtId="0" fontId="11" fillId="0" borderId="29" xfId="3" applyFont="1" applyBorder="1" applyAlignment="1">
      <alignment horizontal="center" vertical="center"/>
    </xf>
    <xf numFmtId="0" fontId="11" fillId="0" borderId="5" xfId="3" applyFont="1" applyBorder="1" applyAlignment="1">
      <alignment horizontal="center" vertical="center"/>
    </xf>
    <xf numFmtId="0" fontId="33"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33" fillId="7" borderId="1" xfId="0" applyFont="1" applyFill="1" applyBorder="1" applyAlignment="1" applyProtection="1">
      <alignment horizontal="left" vertical="center"/>
      <protection locked="0"/>
    </xf>
    <xf numFmtId="0" fontId="33" fillId="7" borderId="2" xfId="0" applyFont="1" applyFill="1" applyBorder="1" applyAlignment="1" applyProtection="1">
      <alignment horizontal="left" vertical="center"/>
      <protection locked="0"/>
    </xf>
    <xf numFmtId="0" fontId="33" fillId="7" borderId="3" xfId="0" applyFont="1" applyFill="1" applyBorder="1" applyAlignment="1" applyProtection="1">
      <alignment horizontal="left" vertical="center"/>
      <protection locked="0"/>
    </xf>
    <xf numFmtId="0" fontId="33" fillId="0" borderId="1" xfId="0" applyFont="1" applyBorder="1" applyAlignment="1" applyProtection="1">
      <alignment horizontal="center" vertical="center" wrapText="1"/>
      <protection locked="0"/>
    </xf>
    <xf numFmtId="0" fontId="33" fillId="0" borderId="52" xfId="0" applyFont="1" applyBorder="1" applyAlignment="1" applyProtection="1">
      <alignment horizontal="center" vertical="center" wrapText="1"/>
      <protection locked="0"/>
    </xf>
    <xf numFmtId="0" fontId="33" fillId="0" borderId="112" xfId="0" applyFont="1" applyBorder="1" applyAlignment="1" applyProtection="1">
      <alignment horizontal="center" vertical="center"/>
      <protection locked="0"/>
    </xf>
    <xf numFmtId="0" fontId="33" fillId="0" borderId="112" xfId="0" applyFont="1" applyBorder="1" applyAlignment="1" applyProtection="1">
      <alignment horizontal="center" vertical="center" wrapText="1"/>
      <protection locked="0"/>
    </xf>
    <xf numFmtId="0" fontId="33" fillId="0" borderId="53" xfId="0" applyFont="1"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46" fillId="0" borderId="0" xfId="3" quotePrefix="1" applyFont="1" applyAlignment="1" applyProtection="1">
      <alignment horizontal="right" vertical="center"/>
      <protection locked="0"/>
    </xf>
    <xf numFmtId="0" fontId="11" fillId="2" borderId="47" xfId="3" applyFont="1" applyFill="1" applyBorder="1" applyAlignment="1">
      <alignment horizontal="center" vertical="distributed"/>
    </xf>
    <xf numFmtId="0" fontId="11" fillId="2" borderId="6" xfId="3" applyFont="1" applyFill="1" applyBorder="1" applyAlignment="1">
      <alignment horizontal="center" vertical="distributed"/>
    </xf>
    <xf numFmtId="0" fontId="14" fillId="0" borderId="6" xfId="3" applyFont="1" applyBorder="1" applyAlignment="1" applyProtection="1">
      <alignment horizontal="center" vertical="distributed"/>
      <protection locked="0"/>
    </xf>
    <xf numFmtId="0" fontId="0" fillId="0" borderId="6" xfId="0" applyBorder="1" applyProtection="1">
      <alignment vertical="center"/>
      <protection locked="0"/>
    </xf>
    <xf numFmtId="0" fontId="14" fillId="0" borderId="8" xfId="3" applyFont="1" applyBorder="1" applyAlignment="1" applyProtection="1">
      <alignment horizontal="center" vertical="distributed"/>
      <protection locked="0"/>
    </xf>
    <xf numFmtId="0" fontId="0" fillId="0" borderId="8" xfId="0" applyBorder="1" applyProtection="1">
      <alignment vertical="center"/>
      <protection locked="0"/>
    </xf>
    <xf numFmtId="38" fontId="11" fillId="2" borderId="6" xfId="2" applyFont="1" applyFill="1" applyBorder="1" applyAlignment="1" applyProtection="1">
      <alignment horizontal="center" vertical="center"/>
    </xf>
    <xf numFmtId="0" fontId="11" fillId="2" borderId="7" xfId="3" applyFont="1" applyFill="1" applyBorder="1" applyAlignment="1">
      <alignment horizontal="center" vertical="distributed"/>
    </xf>
    <xf numFmtId="0" fontId="11" fillId="2" borderId="8" xfId="3" applyFont="1" applyFill="1" applyBorder="1" applyAlignment="1">
      <alignment horizontal="center" vertical="distributed"/>
    </xf>
    <xf numFmtId="0" fontId="11" fillId="0" borderId="0" xfId="0" applyFont="1" applyAlignment="1" applyProtection="1">
      <alignment horizontal="center" vertical="center"/>
      <protection locked="0"/>
    </xf>
    <xf numFmtId="0" fontId="0" fillId="0" borderId="8" xfId="0" applyBorder="1" applyAlignment="1">
      <alignment horizontal="center" vertical="distributed"/>
    </xf>
    <xf numFmtId="0" fontId="11" fillId="2" borderId="2" xfId="3" applyFont="1" applyFill="1" applyBorder="1" applyAlignment="1">
      <alignment horizontal="center" vertical="distributed"/>
    </xf>
    <xf numFmtId="0" fontId="0" fillId="0" borderId="2" xfId="0" applyBorder="1" applyAlignment="1">
      <alignment horizontal="center" vertical="distributed"/>
    </xf>
    <xf numFmtId="0" fontId="11" fillId="2" borderId="10" xfId="3" applyFont="1" applyFill="1" applyBorder="1" applyAlignment="1">
      <alignment horizontal="left" vertical="distributed"/>
    </xf>
    <xf numFmtId="0" fontId="11" fillId="2" borderId="2" xfId="3" applyFont="1" applyFill="1" applyBorder="1" applyAlignment="1">
      <alignment horizontal="left" vertical="distributed"/>
    </xf>
    <xf numFmtId="0" fontId="0" fillId="2" borderId="2" xfId="0" applyFill="1" applyBorder="1">
      <alignment vertical="center"/>
    </xf>
    <xf numFmtId="0" fontId="0" fillId="2" borderId="11" xfId="0" applyFill="1" applyBorder="1">
      <alignment vertical="center"/>
    </xf>
    <xf numFmtId="0" fontId="11" fillId="2" borderId="165" xfId="3" applyFont="1" applyFill="1" applyBorder="1" applyAlignment="1">
      <alignment horizontal="left" vertical="distributed"/>
    </xf>
    <xf numFmtId="0" fontId="11" fillId="2" borderId="166" xfId="3" applyFont="1" applyFill="1" applyBorder="1" applyAlignment="1">
      <alignment horizontal="left" vertical="distributed"/>
    </xf>
    <xf numFmtId="0" fontId="0" fillId="2" borderId="166" xfId="0" applyFill="1" applyBorder="1">
      <alignment vertical="center"/>
    </xf>
    <xf numFmtId="0" fontId="0" fillId="2" borderId="167" xfId="0" applyFill="1" applyBorder="1">
      <alignment vertical="center"/>
    </xf>
    <xf numFmtId="0" fontId="11" fillId="2" borderId="23" xfId="3" applyFont="1" applyFill="1" applyBorder="1" applyAlignment="1">
      <alignment horizontal="left" vertical="distributed"/>
    </xf>
    <xf numFmtId="0" fontId="11" fillId="2" borderId="24" xfId="3" applyFont="1" applyFill="1" applyBorder="1" applyAlignment="1">
      <alignment horizontal="left" vertical="distributed"/>
    </xf>
    <xf numFmtId="0" fontId="0" fillId="2" borderId="24" xfId="0" applyFill="1" applyBorder="1">
      <alignment vertical="center"/>
    </xf>
    <xf numFmtId="0" fontId="0" fillId="2" borderId="25" xfId="0" applyFill="1" applyBorder="1">
      <alignment vertical="center"/>
    </xf>
    <xf numFmtId="0" fontId="11" fillId="0" borderId="0" xfId="3" quotePrefix="1" applyFont="1" applyAlignment="1" applyProtection="1">
      <alignment horizontal="right" vertical="center"/>
      <protection locked="0"/>
    </xf>
    <xf numFmtId="0" fontId="11" fillId="0" borderId="0" xfId="3" applyFont="1" applyProtection="1">
      <alignment vertical="center"/>
      <protection locked="0"/>
    </xf>
    <xf numFmtId="0" fontId="11" fillId="0" borderId="26" xfId="3" applyFont="1" applyBorder="1" applyProtection="1">
      <alignment vertical="center"/>
      <protection locked="0"/>
    </xf>
    <xf numFmtId="0" fontId="11" fillId="2" borderId="0" xfId="3" applyFont="1" applyFill="1" applyAlignment="1">
      <alignment shrinkToFit="1"/>
    </xf>
    <xf numFmtId="0" fontId="11" fillId="0" borderId="0" xfId="3" applyFont="1" applyAlignment="1" applyProtection="1">
      <alignment horizontal="justify" vertical="center" wrapText="1"/>
      <protection locked="0"/>
    </xf>
    <xf numFmtId="0" fontId="11" fillId="0" borderId="0" xfId="3" applyFont="1" applyAlignment="1" applyProtection="1">
      <alignment horizontal="center" vertical="distributed" wrapText="1"/>
      <protection locked="0"/>
    </xf>
    <xf numFmtId="0" fontId="11" fillId="2" borderId="0" xfId="3" applyFont="1" applyFill="1">
      <alignment vertical="center"/>
    </xf>
    <xf numFmtId="0" fontId="11" fillId="2" borderId="0" xfId="3" applyFont="1" applyFill="1" applyAlignment="1">
      <alignment wrapText="1"/>
    </xf>
    <xf numFmtId="38" fontId="11" fillId="0" borderId="4" xfId="2" applyFont="1" applyBorder="1" applyAlignment="1" applyProtection="1">
      <alignment horizontal="center" vertical="center"/>
      <protection locked="0"/>
    </xf>
    <xf numFmtId="0" fontId="0" fillId="0" borderId="0" xfId="0" applyAlignment="1" applyProtection="1">
      <alignment horizontal="center" vertical="center"/>
      <protection locked="0"/>
    </xf>
    <xf numFmtId="180" fontId="11" fillId="14" borderId="43" xfId="3" applyNumberFormat="1" applyFont="1" applyFill="1" applyBorder="1" applyAlignment="1" applyProtection="1">
      <alignment horizontal="center" vertical="center"/>
      <protection locked="0"/>
    </xf>
    <xf numFmtId="0" fontId="11" fillId="14" borderId="173" xfId="3" applyFont="1" applyFill="1" applyBorder="1" applyAlignment="1" applyProtection="1">
      <alignment horizontal="center" vertical="center" wrapText="1"/>
      <protection locked="0"/>
    </xf>
    <xf numFmtId="0" fontId="0" fillId="14" borderId="171" xfId="0" applyFill="1" applyBorder="1" applyAlignment="1" applyProtection="1">
      <alignment horizontal="center" vertical="center" wrapText="1"/>
      <protection locked="0"/>
    </xf>
    <xf numFmtId="0" fontId="39" fillId="14" borderId="171" xfId="0" applyFont="1" applyFill="1" applyBorder="1" applyAlignment="1" applyProtection="1">
      <alignment horizontal="center" vertical="center"/>
      <protection locked="0"/>
    </xf>
    <xf numFmtId="0" fontId="0" fillId="14" borderId="171" xfId="0" applyFill="1" applyBorder="1" applyAlignment="1" applyProtection="1">
      <alignment horizontal="center" vertical="center"/>
      <protection locked="0"/>
    </xf>
    <xf numFmtId="0" fontId="11" fillId="14" borderId="171" xfId="3" applyFont="1" applyFill="1" applyBorder="1" applyAlignment="1" applyProtection="1">
      <alignment horizontal="center" vertical="center" wrapText="1"/>
      <protection locked="0"/>
    </xf>
    <xf numFmtId="0" fontId="0" fillId="14" borderId="174" xfId="0" applyFill="1" applyBorder="1" applyAlignment="1" applyProtection="1">
      <alignment horizontal="center" vertical="center"/>
      <protection locked="0"/>
    </xf>
    <xf numFmtId="0" fontId="0" fillId="14" borderId="175" xfId="0" applyFill="1" applyBorder="1" applyAlignment="1" applyProtection="1">
      <alignment horizontal="center" vertical="center"/>
      <protection locked="0"/>
    </xf>
    <xf numFmtId="0" fontId="46" fillId="0" borderId="46" xfId="3" applyFont="1" applyBorder="1" applyAlignment="1" applyProtection="1">
      <alignment horizontal="center" vertical="center" wrapText="1"/>
      <protection locked="0"/>
    </xf>
    <xf numFmtId="0" fontId="46" fillId="0" borderId="4" xfId="3" applyFont="1" applyBorder="1" applyAlignment="1" applyProtection="1">
      <alignment horizontal="center" vertical="center" wrapText="1"/>
      <protection locked="0"/>
    </xf>
    <xf numFmtId="0" fontId="46" fillId="0" borderId="30" xfId="3" applyFont="1" applyBorder="1" applyAlignment="1" applyProtection="1">
      <alignment horizontal="center" vertical="center" wrapText="1"/>
      <protection locked="0"/>
    </xf>
    <xf numFmtId="0" fontId="46" fillId="0" borderId="23" xfId="3" applyFont="1" applyBorder="1" applyAlignment="1" applyProtection="1">
      <alignment horizontal="center" vertical="center" wrapText="1"/>
      <protection locked="0"/>
    </xf>
    <xf numFmtId="0" fontId="46" fillId="0" borderId="24" xfId="3" applyFont="1" applyBorder="1" applyAlignment="1" applyProtection="1">
      <alignment horizontal="center" vertical="center" wrapText="1"/>
      <protection locked="0"/>
    </xf>
    <xf numFmtId="0" fontId="46" fillId="0" borderId="28" xfId="3" applyFont="1" applyBorder="1" applyAlignment="1" applyProtection="1">
      <alignment horizontal="center" vertical="center" wrapText="1"/>
      <protection locked="0"/>
    </xf>
    <xf numFmtId="0" fontId="46" fillId="0" borderId="1" xfId="3" applyFont="1" applyBorder="1" applyAlignment="1" applyProtection="1">
      <alignment horizontal="center" vertical="center" shrinkToFit="1"/>
      <protection locked="0"/>
    </xf>
    <xf numFmtId="0" fontId="46" fillId="0" borderId="2" xfId="3" applyFont="1" applyBorder="1" applyAlignment="1" applyProtection="1">
      <alignment horizontal="center" vertical="center" shrinkToFit="1"/>
      <protection locked="0"/>
    </xf>
    <xf numFmtId="0" fontId="46" fillId="0" borderId="3" xfId="3" applyFont="1" applyBorder="1" applyAlignment="1" applyProtection="1">
      <alignment horizontal="center" vertical="center" shrinkToFit="1"/>
      <protection locked="0"/>
    </xf>
    <xf numFmtId="0" fontId="46" fillId="0" borderId="19" xfId="3" applyFont="1" applyBorder="1" applyAlignment="1" applyProtection="1">
      <alignment horizontal="center" vertical="center"/>
      <protection locked="0"/>
    </xf>
    <xf numFmtId="0" fontId="46" fillId="0" borderId="13" xfId="3" applyFont="1" applyBorder="1" applyAlignment="1" applyProtection="1">
      <alignment horizontal="center" vertical="center"/>
      <protection locked="0"/>
    </xf>
    <xf numFmtId="0" fontId="46" fillId="0" borderId="18" xfId="3" applyFont="1" applyBorder="1" applyAlignment="1" applyProtection="1">
      <alignment horizontal="center" vertical="center"/>
      <protection locked="0"/>
    </xf>
    <xf numFmtId="0" fontId="46" fillId="0" borderId="32" xfId="3" applyFont="1" applyBorder="1" applyAlignment="1" applyProtection="1">
      <alignment horizontal="center" vertical="center" wrapText="1"/>
      <protection locked="0"/>
    </xf>
    <xf numFmtId="0" fontId="46" fillId="0" borderId="33" xfId="3" applyFont="1" applyBorder="1" applyAlignment="1" applyProtection="1">
      <alignment horizontal="center" vertical="center" wrapText="1"/>
      <protection locked="0"/>
    </xf>
    <xf numFmtId="0" fontId="46" fillId="0" borderId="129" xfId="3" applyFont="1" applyBorder="1" applyAlignment="1" applyProtection="1">
      <alignment horizontal="center" vertical="center" wrapText="1"/>
      <protection locked="0"/>
    </xf>
    <xf numFmtId="0" fontId="46" fillId="0" borderId="47" xfId="3" applyFont="1" applyBorder="1" applyAlignment="1" applyProtection="1">
      <alignment horizontal="center" vertical="center" wrapText="1"/>
      <protection locked="0"/>
    </xf>
    <xf numFmtId="0" fontId="46" fillId="0" borderId="6" xfId="3" applyFont="1" applyBorder="1" applyAlignment="1" applyProtection="1">
      <alignment horizontal="center" vertical="center" wrapText="1"/>
      <protection locked="0"/>
    </xf>
    <xf numFmtId="0" fontId="46" fillId="0" borderId="31" xfId="3" applyFont="1" applyBorder="1" applyAlignment="1" applyProtection="1">
      <alignment horizontal="center" vertical="center" wrapText="1"/>
      <protection locked="0"/>
    </xf>
    <xf numFmtId="0" fontId="46" fillId="0" borderId="14" xfId="3" applyFont="1" applyBorder="1" applyAlignment="1" applyProtection="1">
      <alignment horizontal="center" vertical="center" shrinkToFit="1"/>
      <protection locked="0"/>
    </xf>
    <xf numFmtId="0" fontId="46" fillId="0" borderId="8" xfId="3" applyFont="1" applyBorder="1" applyAlignment="1" applyProtection="1">
      <alignment horizontal="center" vertical="center" shrinkToFit="1"/>
      <protection locked="0"/>
    </xf>
    <xf numFmtId="0" fontId="46" fillId="0" borderId="9" xfId="3" applyFont="1" applyBorder="1" applyAlignment="1" applyProtection="1">
      <alignment horizontal="center" vertical="center" shrinkToFit="1"/>
      <protection locked="0"/>
    </xf>
    <xf numFmtId="0" fontId="11" fillId="14" borderId="14" xfId="3" applyFont="1" applyFill="1" applyBorder="1" applyAlignment="1" applyProtection="1">
      <alignment horizontal="left" vertical="center" indent="1"/>
      <protection locked="0"/>
    </xf>
    <xf numFmtId="0" fontId="11" fillId="14" borderId="8" xfId="3" applyFont="1" applyFill="1" applyBorder="1" applyAlignment="1" applyProtection="1">
      <alignment horizontal="left" vertical="center" indent="1"/>
      <protection locked="0"/>
    </xf>
    <xf numFmtId="0" fontId="11" fillId="14" borderId="15" xfId="3" applyFont="1" applyFill="1" applyBorder="1" applyAlignment="1" applyProtection="1">
      <alignment horizontal="left" vertical="center" indent="1"/>
      <protection locked="0"/>
    </xf>
    <xf numFmtId="0" fontId="46" fillId="0" borderId="1" xfId="3" applyFont="1" applyBorder="1" applyAlignment="1" applyProtection="1">
      <alignment horizontal="center" vertical="center"/>
      <protection locked="0"/>
    </xf>
    <xf numFmtId="0" fontId="46" fillId="0" borderId="2" xfId="3" applyFont="1" applyBorder="1" applyAlignment="1" applyProtection="1">
      <alignment horizontal="center" vertical="center"/>
      <protection locked="0"/>
    </xf>
    <xf numFmtId="0" fontId="46" fillId="0" borderId="3" xfId="3" applyFont="1" applyBorder="1" applyAlignment="1" applyProtection="1">
      <alignment horizontal="center" vertical="center"/>
      <protection locked="0"/>
    </xf>
    <xf numFmtId="38" fontId="11" fillId="0" borderId="2" xfId="2" applyFont="1" applyBorder="1" applyAlignment="1" applyProtection="1">
      <alignment horizontal="left" vertical="distributed"/>
      <protection locked="0"/>
    </xf>
    <xf numFmtId="3" fontId="11" fillId="14" borderId="1" xfId="8" applyNumberFormat="1" applyFont="1" applyFill="1" applyBorder="1" applyAlignment="1" applyProtection="1">
      <alignment horizontal="right" vertical="center"/>
      <protection locked="0"/>
    </xf>
    <xf numFmtId="3" fontId="11" fillId="14" borderId="2" xfId="8" applyNumberFormat="1" applyFont="1" applyFill="1" applyBorder="1" applyAlignment="1" applyProtection="1">
      <alignment horizontal="right" vertical="center"/>
      <protection locked="0"/>
    </xf>
    <xf numFmtId="3" fontId="11" fillId="14" borderId="3" xfId="8" applyNumberFormat="1" applyFont="1" applyFill="1" applyBorder="1" applyAlignment="1" applyProtection="1">
      <alignment horizontal="right" vertical="center"/>
      <protection locked="0"/>
    </xf>
    <xf numFmtId="0" fontId="11" fillId="9" borderId="173" xfId="3" applyFont="1" applyFill="1" applyBorder="1" applyAlignment="1" applyProtection="1">
      <alignment horizontal="center" vertical="center" wrapText="1"/>
      <protection locked="0"/>
    </xf>
    <xf numFmtId="0" fontId="0" fillId="9" borderId="171" xfId="0" applyFill="1" applyBorder="1" applyAlignment="1" applyProtection="1">
      <alignment horizontal="center" vertical="center" wrapText="1"/>
      <protection locked="0"/>
    </xf>
    <xf numFmtId="0" fontId="39" fillId="9" borderId="171" xfId="0" applyFont="1" applyFill="1" applyBorder="1" applyAlignment="1" applyProtection="1">
      <alignment horizontal="center" vertical="center"/>
      <protection locked="0"/>
    </xf>
    <xf numFmtId="0" fontId="0" fillId="9" borderId="171" xfId="0" applyFill="1" applyBorder="1" applyAlignment="1" applyProtection="1">
      <alignment horizontal="center" vertical="center"/>
      <protection locked="0"/>
    </xf>
    <xf numFmtId="0" fontId="11" fillId="9" borderId="171" xfId="3" applyFont="1" applyFill="1" applyBorder="1" applyAlignment="1" applyProtection="1">
      <alignment horizontal="center" vertical="center" wrapText="1"/>
      <protection locked="0"/>
    </xf>
    <xf numFmtId="0" fontId="0" fillId="9" borderId="174" xfId="0" applyFill="1" applyBorder="1" applyAlignment="1" applyProtection="1">
      <alignment horizontal="center" vertical="center"/>
      <protection locked="0"/>
    </xf>
    <xf numFmtId="0" fontId="0" fillId="9" borderId="175" xfId="0" applyFill="1" applyBorder="1" applyAlignment="1" applyProtection="1">
      <alignment horizontal="center" vertical="center"/>
      <protection locked="0"/>
    </xf>
    <xf numFmtId="0" fontId="11" fillId="14" borderId="2" xfId="3" applyFont="1" applyFill="1" applyBorder="1" applyAlignment="1" applyProtection="1">
      <alignment horizontal="distributed" vertical="center"/>
      <protection locked="0"/>
    </xf>
    <xf numFmtId="3" fontId="11" fillId="2" borderId="1" xfId="3" applyNumberFormat="1" applyFont="1" applyFill="1" applyBorder="1" applyAlignment="1">
      <alignment horizontal="right" vertical="center"/>
    </xf>
    <xf numFmtId="3" fontId="11" fillId="2" borderId="2" xfId="3" applyNumberFormat="1" applyFont="1" applyFill="1" applyBorder="1" applyAlignment="1">
      <alignment horizontal="right" vertical="center"/>
    </xf>
    <xf numFmtId="0" fontId="11" fillId="0" borderId="13" xfId="3" applyFont="1" applyBorder="1" applyAlignment="1" applyProtection="1">
      <alignment horizontal="distributed" vertical="distributed"/>
      <protection locked="0"/>
    </xf>
    <xf numFmtId="3" fontId="11" fillId="14" borderId="156" xfId="3" applyNumberFormat="1" applyFont="1" applyFill="1" applyBorder="1" applyAlignment="1" applyProtection="1">
      <alignment horizontal="right" vertical="center" wrapText="1"/>
      <protection locked="0"/>
    </xf>
    <xf numFmtId="3" fontId="11" fillId="14" borderId="13" xfId="3" applyNumberFormat="1" applyFont="1" applyFill="1" applyBorder="1" applyAlignment="1" applyProtection="1">
      <alignment horizontal="right" vertical="center" wrapText="1"/>
      <protection locked="0"/>
    </xf>
    <xf numFmtId="38" fontId="11" fillId="0" borderId="13" xfId="2" applyFont="1" applyBorder="1" applyAlignment="1" applyProtection="1">
      <alignment horizontal="left" vertical="distributed"/>
      <protection locked="0"/>
    </xf>
    <xf numFmtId="0" fontId="14" fillId="0" borderId="1" xfId="3" applyFont="1" applyBorder="1" applyAlignment="1" applyProtection="1">
      <alignment horizontal="justify" vertical="center" wrapText="1"/>
      <protection locked="0"/>
    </xf>
    <xf numFmtId="0" fontId="14" fillId="0" borderId="2" xfId="3" applyFont="1" applyBorder="1" applyAlignment="1" applyProtection="1">
      <alignment horizontal="justify" vertical="center" wrapText="1"/>
      <protection locked="0"/>
    </xf>
    <xf numFmtId="0" fontId="14" fillId="0" borderId="11" xfId="3" applyFont="1" applyBorder="1" applyAlignment="1" applyProtection="1">
      <alignment horizontal="justify" vertical="center" wrapText="1"/>
      <protection locked="0"/>
    </xf>
    <xf numFmtId="0" fontId="13" fillId="14" borderId="10" xfId="3" applyFont="1" applyFill="1" applyBorder="1" applyAlignment="1">
      <alignment horizontal="center" vertical="center"/>
    </xf>
    <xf numFmtId="0" fontId="13" fillId="14" borderId="2" xfId="3" applyFont="1" applyFill="1" applyBorder="1" applyAlignment="1">
      <alignment horizontal="center" vertical="center"/>
    </xf>
    <xf numFmtId="0" fontId="13" fillId="14" borderId="3" xfId="3" applyFont="1" applyFill="1" applyBorder="1" applyAlignment="1">
      <alignment horizontal="center" vertical="center"/>
    </xf>
    <xf numFmtId="178" fontId="40" fillId="14" borderId="43" xfId="3" applyNumberFormat="1" applyFont="1" applyFill="1" applyBorder="1" applyAlignment="1" applyProtection="1">
      <alignment horizontal="center" vertical="center"/>
      <protection locked="0"/>
    </xf>
    <xf numFmtId="0" fontId="11" fillId="14" borderId="43" xfId="3" applyFont="1" applyFill="1" applyBorder="1" applyAlignment="1" applyProtection="1">
      <alignment horizontal="left" vertical="center"/>
      <protection locked="0"/>
    </xf>
    <xf numFmtId="0" fontId="11" fillId="14" borderId="45" xfId="3" applyFont="1" applyFill="1" applyBorder="1" applyAlignment="1" applyProtection="1">
      <alignment horizontal="left" vertical="center"/>
      <protection locked="0"/>
    </xf>
    <xf numFmtId="0" fontId="83" fillId="14" borderId="2" xfId="3" applyFont="1" applyFill="1" applyBorder="1" applyAlignment="1">
      <alignment horizontal="center" vertical="center" wrapText="1"/>
    </xf>
    <xf numFmtId="0" fontId="83" fillId="14" borderId="3" xfId="3" applyFont="1" applyFill="1" applyBorder="1" applyAlignment="1">
      <alignment horizontal="center" vertical="center" wrapText="1"/>
    </xf>
    <xf numFmtId="0" fontId="11" fillId="14" borderId="44" xfId="3" applyFont="1" applyFill="1" applyBorder="1" applyAlignment="1" applyProtection="1">
      <alignment horizontal="center" vertical="center"/>
      <protection locked="0"/>
    </xf>
    <xf numFmtId="180" fontId="67" fillId="13" borderId="99" xfId="3" applyNumberFormat="1" applyFont="1" applyFill="1" applyBorder="1" applyAlignment="1" applyProtection="1">
      <alignment horizontal="center" vertical="center" wrapText="1"/>
      <protection locked="0"/>
    </xf>
    <xf numFmtId="0" fontId="11" fillId="0" borderId="1" xfId="3" applyFont="1" applyBorder="1" applyAlignment="1" applyProtection="1">
      <alignment horizontal="left" vertical="center"/>
      <protection locked="0"/>
    </xf>
    <xf numFmtId="180" fontId="11" fillId="2" borderId="50" xfId="3" applyNumberFormat="1" applyFont="1" applyFill="1" applyBorder="1" applyAlignment="1">
      <alignment horizontal="center" vertical="center"/>
    </xf>
    <xf numFmtId="0" fontId="11" fillId="0" borderId="19" xfId="3" applyFont="1" applyBorder="1" applyAlignment="1" applyProtection="1">
      <alignment horizontal="left" vertical="center"/>
      <protection locked="0"/>
    </xf>
    <xf numFmtId="3" fontId="11" fillId="2" borderId="1" xfId="8" applyNumberFormat="1" applyFont="1" applyFill="1" applyBorder="1" applyAlignment="1">
      <alignment horizontal="right" vertical="center"/>
    </xf>
    <xf numFmtId="3" fontId="11" fillId="2" borderId="2" xfId="8" applyNumberFormat="1" applyFont="1" applyFill="1" applyBorder="1" applyAlignment="1">
      <alignment horizontal="right" vertical="center"/>
    </xf>
    <xf numFmtId="3" fontId="11" fillId="2" borderId="3" xfId="8" applyNumberFormat="1" applyFont="1" applyFill="1" applyBorder="1" applyAlignment="1">
      <alignment horizontal="right" vertical="center"/>
    </xf>
    <xf numFmtId="0" fontId="11" fillId="14" borderId="10" xfId="3" applyFont="1"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0" fillId="14" borderId="3" xfId="0" applyFill="1" applyBorder="1" applyAlignment="1" applyProtection="1">
      <alignment horizontal="center" vertical="center"/>
      <protection locked="0"/>
    </xf>
    <xf numFmtId="0" fontId="0" fillId="14" borderId="2" xfId="0" applyFill="1" applyBorder="1" applyProtection="1">
      <alignment vertical="center"/>
      <protection locked="0"/>
    </xf>
    <xf numFmtId="0" fontId="0" fillId="14" borderId="11" xfId="0" applyFill="1" applyBorder="1" applyProtection="1">
      <alignment vertical="center"/>
      <protection locked="0"/>
    </xf>
    <xf numFmtId="0" fontId="11" fillId="14" borderId="12" xfId="3" applyFont="1" applyFill="1" applyBorder="1" applyProtection="1">
      <alignment vertical="center"/>
      <protection locked="0"/>
    </xf>
    <xf numFmtId="0" fontId="0" fillId="14" borderId="13" xfId="0" applyFill="1" applyBorder="1" applyProtection="1">
      <alignment vertical="center"/>
      <protection locked="0"/>
    </xf>
    <xf numFmtId="0" fontId="0" fillId="14" borderId="18" xfId="0" applyFill="1" applyBorder="1" applyProtection="1">
      <alignment vertical="center"/>
      <protection locked="0"/>
    </xf>
    <xf numFmtId="0" fontId="0" fillId="14" borderId="20" xfId="0" applyFill="1" applyBorder="1" applyProtection="1">
      <alignment vertical="center"/>
      <protection locked="0"/>
    </xf>
    <xf numFmtId="0" fontId="0" fillId="0" borderId="6"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11" fillId="0" borderId="5" xfId="3" applyFont="1" applyBorder="1" applyAlignment="1" applyProtection="1">
      <alignment horizontal="center" vertical="center"/>
      <protection locked="0"/>
    </xf>
    <xf numFmtId="0" fontId="0" fillId="0" borderId="133" xfId="0" applyBorder="1" applyProtection="1">
      <alignment vertical="center"/>
      <protection locked="0"/>
    </xf>
    <xf numFmtId="3" fontId="11" fillId="2" borderId="19" xfId="8" applyNumberFormat="1" applyFont="1" applyFill="1" applyBorder="1" applyAlignment="1">
      <alignment horizontal="right" vertical="center"/>
    </xf>
    <xf numFmtId="3" fontId="11" fillId="2" borderId="13" xfId="8" applyNumberFormat="1" applyFont="1" applyFill="1" applyBorder="1" applyAlignment="1">
      <alignment horizontal="right" vertical="center"/>
    </xf>
    <xf numFmtId="3" fontId="11" fillId="2" borderId="18" xfId="8" applyNumberFormat="1" applyFont="1" applyFill="1" applyBorder="1" applyAlignment="1">
      <alignment horizontal="right" vertical="center"/>
    </xf>
    <xf numFmtId="0" fontId="11" fillId="14" borderId="3" xfId="3"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178" fontId="11" fillId="0" borderId="1" xfId="3" applyNumberFormat="1" applyFont="1" applyBorder="1">
      <alignment vertical="center"/>
    </xf>
    <xf numFmtId="0" fontId="0" fillId="0" borderId="2" xfId="0" applyBorder="1">
      <alignment vertical="center"/>
    </xf>
    <xf numFmtId="0" fontId="0" fillId="0" borderId="3" xfId="0" applyBorder="1">
      <alignment vertical="center"/>
    </xf>
    <xf numFmtId="0" fontId="57" fillId="2" borderId="0" xfId="0" applyFont="1" applyFill="1" applyAlignment="1">
      <alignment vertical="center" shrinkToFit="1"/>
    </xf>
    <xf numFmtId="0" fontId="11" fillId="14" borderId="0" xfId="0" applyFont="1" applyFill="1" applyAlignment="1" applyProtection="1">
      <alignment vertical="center" shrinkToFit="1"/>
      <protection locked="0"/>
    </xf>
    <xf numFmtId="0" fontId="11" fillId="14" borderId="2" xfId="0" applyFont="1" applyFill="1" applyBorder="1" applyAlignment="1" applyProtection="1">
      <alignment vertical="center" wrapText="1"/>
      <protection locked="0"/>
    </xf>
    <xf numFmtId="0" fontId="12" fillId="15" borderId="0" xfId="3" applyFont="1" applyFill="1" applyAlignment="1" applyProtection="1">
      <alignment horizontal="center" vertical="center"/>
      <protection locked="0"/>
    </xf>
    <xf numFmtId="0" fontId="11" fillId="15" borderId="0" xfId="0" applyFont="1" applyFill="1" applyAlignment="1" applyProtection="1">
      <alignment horizontal="justify" vertical="center" wrapText="1"/>
      <protection locked="0"/>
    </xf>
    <xf numFmtId="0" fontId="11" fillId="14" borderId="6" xfId="0" applyFont="1" applyFill="1" applyBorder="1" applyAlignment="1" applyProtection="1">
      <alignment vertical="center" shrinkToFit="1"/>
      <protection locked="0"/>
    </xf>
    <xf numFmtId="0" fontId="11" fillId="14" borderId="2" xfId="0" applyFont="1" applyFill="1" applyBorder="1" applyAlignment="1" applyProtection="1">
      <alignment vertical="center" shrinkToFit="1"/>
      <protection locked="0"/>
    </xf>
    <xf numFmtId="3" fontId="11" fillId="2" borderId="4" xfId="2" applyNumberFormat="1" applyFont="1" applyFill="1" applyBorder="1" applyAlignment="1" applyProtection="1">
      <alignment horizontal="right" vertical="center"/>
    </xf>
    <xf numFmtId="176" fontId="11" fillId="14" borderId="6" xfId="2" applyNumberFormat="1" applyFont="1" applyFill="1" applyBorder="1" applyAlignment="1" applyProtection="1">
      <alignment horizontal="left" vertical="center"/>
      <protection locked="0"/>
    </xf>
    <xf numFmtId="176" fontId="11" fillId="14" borderId="31" xfId="2" applyNumberFormat="1" applyFont="1" applyFill="1" applyBorder="1" applyAlignment="1" applyProtection="1">
      <alignment horizontal="left" vertical="center"/>
      <protection locked="0"/>
    </xf>
    <xf numFmtId="176" fontId="11" fillId="14" borderId="5" xfId="2" applyNumberFormat="1" applyFont="1" applyFill="1" applyBorder="1" applyAlignment="1" applyProtection="1">
      <alignment horizontal="right" vertical="center"/>
      <protection locked="0"/>
    </xf>
    <xf numFmtId="176" fontId="11" fillId="14" borderId="6" xfId="2" applyNumberFormat="1" applyFont="1" applyFill="1" applyBorder="1" applyAlignment="1" applyProtection="1">
      <alignment horizontal="right" vertical="center"/>
      <protection locked="0"/>
    </xf>
    <xf numFmtId="176" fontId="11" fillId="14" borderId="150" xfId="2" applyNumberFormat="1" applyFont="1" applyFill="1" applyBorder="1" applyAlignment="1" applyProtection="1">
      <alignment horizontal="right" vertical="center"/>
      <protection locked="0"/>
    </xf>
    <xf numFmtId="176" fontId="14" fillId="14" borderId="4" xfId="2" applyNumberFormat="1" applyFont="1" applyFill="1" applyBorder="1" applyAlignment="1" applyProtection="1">
      <alignment horizontal="left" vertical="center"/>
      <protection locked="0"/>
    </xf>
    <xf numFmtId="176" fontId="14" fillId="14" borderId="30" xfId="2" applyNumberFormat="1" applyFont="1" applyFill="1" applyBorder="1" applyAlignment="1" applyProtection="1">
      <alignment horizontal="left" vertical="center"/>
      <protection locked="0"/>
    </xf>
    <xf numFmtId="176" fontId="11" fillId="14" borderId="0" xfId="2" applyNumberFormat="1" applyFont="1" applyFill="1" applyBorder="1" applyAlignment="1" applyProtection="1">
      <alignment horizontal="left" vertical="center"/>
      <protection locked="0"/>
    </xf>
    <xf numFmtId="176" fontId="11" fillId="14" borderId="26" xfId="2" applyNumberFormat="1" applyFont="1" applyFill="1" applyBorder="1" applyAlignment="1" applyProtection="1">
      <alignment horizontal="left" vertical="center"/>
      <protection locked="0"/>
    </xf>
    <xf numFmtId="176" fontId="11" fillId="14" borderId="21" xfId="2" applyNumberFormat="1" applyFont="1" applyFill="1" applyBorder="1" applyAlignment="1" applyProtection="1">
      <alignment horizontal="right" vertical="center"/>
      <protection locked="0"/>
    </xf>
    <xf numFmtId="176" fontId="11" fillId="14" borderId="0" xfId="2" applyNumberFormat="1" applyFont="1" applyFill="1" applyBorder="1" applyAlignment="1" applyProtection="1">
      <alignment horizontal="right" vertical="center"/>
      <protection locked="0"/>
    </xf>
    <xf numFmtId="176" fontId="11" fillId="14" borderId="158" xfId="2" applyNumberFormat="1" applyFont="1" applyFill="1" applyBorder="1" applyAlignment="1" applyProtection="1">
      <alignment horizontal="right" vertical="center"/>
      <protection locked="0"/>
    </xf>
    <xf numFmtId="176" fontId="14" fillId="14" borderId="29" xfId="2" applyNumberFormat="1" applyFont="1" applyFill="1" applyBorder="1" applyAlignment="1" applyProtection="1">
      <alignment horizontal="right" vertical="center"/>
      <protection locked="0"/>
    </xf>
    <xf numFmtId="176" fontId="14" fillId="14" borderId="4" xfId="2" applyNumberFormat="1" applyFont="1" applyFill="1" applyBorder="1" applyAlignment="1" applyProtection="1">
      <alignment horizontal="right" vertical="center"/>
      <protection locked="0"/>
    </xf>
    <xf numFmtId="176" fontId="14" fillId="14" borderId="157" xfId="2" applyNumberFormat="1" applyFont="1" applyFill="1" applyBorder="1" applyAlignment="1" applyProtection="1">
      <alignment horizontal="right" vertical="center"/>
      <protection locked="0"/>
    </xf>
    <xf numFmtId="0" fontId="11" fillId="14" borderId="21" xfId="3" applyFont="1" applyFill="1" applyBorder="1" applyAlignment="1" applyProtection="1">
      <alignment horizontal="center" vertical="center"/>
      <protection locked="0"/>
    </xf>
    <xf numFmtId="0" fontId="11" fillId="14" borderId="0" xfId="3" applyFont="1" applyFill="1" applyAlignment="1" applyProtection="1">
      <alignment horizontal="center" vertical="center"/>
      <protection locked="0"/>
    </xf>
    <xf numFmtId="0" fontId="11" fillId="14" borderId="26" xfId="3" applyFont="1" applyFill="1" applyBorder="1" applyAlignment="1" applyProtection="1">
      <alignment horizontal="center" vertical="center"/>
      <protection locked="0"/>
    </xf>
    <xf numFmtId="0" fontId="11" fillId="14" borderId="5" xfId="3" applyFont="1" applyFill="1" applyBorder="1" applyAlignment="1" applyProtection="1">
      <alignment horizontal="center" vertical="center"/>
      <protection locked="0"/>
    </xf>
    <xf numFmtId="0" fontId="11" fillId="14" borderId="6" xfId="3" applyFont="1" applyFill="1" applyBorder="1" applyAlignment="1" applyProtection="1">
      <alignment horizontal="center" vertical="center"/>
      <protection locked="0"/>
    </xf>
    <xf numFmtId="0" fontId="11" fillId="14" borderId="31" xfId="3" applyFont="1" applyFill="1" applyBorder="1" applyAlignment="1" applyProtection="1">
      <alignment horizontal="center" vertical="center"/>
      <protection locked="0"/>
    </xf>
    <xf numFmtId="3" fontId="11" fillId="2" borderId="21" xfId="3" applyNumberFormat="1" applyFont="1" applyFill="1" applyBorder="1" applyAlignment="1">
      <alignment horizontal="center" vertical="center"/>
    </xf>
    <xf numFmtId="3" fontId="11" fillId="2" borderId="0" xfId="3" applyNumberFormat="1" applyFont="1" applyFill="1" applyAlignment="1">
      <alignment horizontal="center" vertical="center"/>
    </xf>
    <xf numFmtId="3" fontId="11" fillId="2" borderId="26" xfId="3" applyNumberFormat="1" applyFont="1" applyFill="1" applyBorder="1" applyAlignment="1">
      <alignment horizontal="center" vertical="center"/>
    </xf>
    <xf numFmtId="3" fontId="11" fillId="2" borderId="5" xfId="3" applyNumberFormat="1" applyFont="1" applyFill="1" applyBorder="1" applyAlignment="1">
      <alignment horizontal="center" vertical="center"/>
    </xf>
    <xf numFmtId="3" fontId="11" fillId="2" borderId="6" xfId="3" applyNumberFormat="1" applyFont="1" applyFill="1" applyBorder="1" applyAlignment="1">
      <alignment horizontal="center" vertical="center"/>
    </xf>
    <xf numFmtId="3" fontId="11" fillId="2" borderId="31" xfId="3" applyNumberFormat="1" applyFont="1" applyFill="1" applyBorder="1" applyAlignment="1">
      <alignment horizontal="center" vertical="center"/>
    </xf>
    <xf numFmtId="3" fontId="11" fillId="14" borderId="5" xfId="3" applyNumberFormat="1" applyFont="1" applyFill="1" applyBorder="1" applyAlignment="1" applyProtection="1">
      <alignment horizontal="center" vertical="center"/>
      <protection locked="0"/>
    </xf>
    <xf numFmtId="3" fontId="11" fillId="14" borderId="6" xfId="3" applyNumberFormat="1" applyFont="1" applyFill="1" applyBorder="1" applyAlignment="1" applyProtection="1">
      <alignment horizontal="center" vertical="center"/>
      <protection locked="0"/>
    </xf>
    <xf numFmtId="0" fontId="14" fillId="14" borderId="29" xfId="3" applyFont="1" applyFill="1" applyBorder="1" applyAlignment="1" applyProtection="1">
      <alignment horizontal="center" vertical="center"/>
      <protection locked="0"/>
    </xf>
    <xf numFmtId="0" fontId="14" fillId="14" borderId="4" xfId="3" applyFont="1" applyFill="1" applyBorder="1" applyAlignment="1" applyProtection="1">
      <alignment horizontal="center" vertical="center"/>
      <protection locked="0"/>
    </xf>
    <xf numFmtId="0" fontId="14" fillId="14" borderId="30" xfId="3" applyFont="1" applyFill="1" applyBorder="1" applyAlignment="1" applyProtection="1">
      <alignment horizontal="center" vertical="center"/>
      <protection locked="0"/>
    </xf>
    <xf numFmtId="3" fontId="14" fillId="2" borderId="29" xfId="3" applyNumberFormat="1" applyFont="1" applyFill="1" applyBorder="1" applyAlignment="1">
      <alignment horizontal="center" vertical="center"/>
    </xf>
    <xf numFmtId="3" fontId="14" fillId="2" borderId="4" xfId="3" applyNumberFormat="1" applyFont="1" applyFill="1" applyBorder="1" applyAlignment="1">
      <alignment horizontal="center" vertical="center"/>
    </xf>
    <xf numFmtId="3" fontId="14" fillId="2" borderId="30" xfId="3" applyNumberFormat="1" applyFont="1" applyFill="1" applyBorder="1" applyAlignment="1">
      <alignment horizontal="center" vertical="center"/>
    </xf>
    <xf numFmtId="3" fontId="11" fillId="14" borderId="21" xfId="3" applyNumberFormat="1" applyFont="1" applyFill="1" applyBorder="1" applyAlignment="1" applyProtection="1">
      <alignment horizontal="center" vertical="center"/>
      <protection locked="0"/>
    </xf>
    <xf numFmtId="3" fontId="11" fillId="14" borderId="0" xfId="3" applyNumberFormat="1" applyFont="1" applyFill="1" applyAlignment="1" applyProtection="1">
      <alignment horizontal="center" vertical="center"/>
      <protection locked="0"/>
    </xf>
    <xf numFmtId="3" fontId="14" fillId="14" borderId="29" xfId="3" applyNumberFormat="1" applyFont="1" applyFill="1" applyBorder="1" applyAlignment="1" applyProtection="1">
      <alignment horizontal="center" vertical="center"/>
      <protection locked="0"/>
    </xf>
    <xf numFmtId="3" fontId="14" fillId="14" borderId="4" xfId="3" applyNumberFormat="1" applyFont="1" applyFill="1" applyBorder="1" applyAlignment="1" applyProtection="1">
      <alignment horizontal="center" vertical="center"/>
      <protection locked="0"/>
    </xf>
    <xf numFmtId="0" fontId="14" fillId="0" borderId="29" xfId="3" applyFont="1" applyBorder="1" applyAlignment="1" applyProtection="1">
      <alignment horizontal="center" vertical="center"/>
      <protection locked="0"/>
    </xf>
    <xf numFmtId="0" fontId="14" fillId="0" borderId="4" xfId="3" applyFont="1" applyBorder="1" applyAlignment="1" applyProtection="1">
      <alignment horizontal="center" vertical="center"/>
      <protection locked="0"/>
    </xf>
    <xf numFmtId="0" fontId="14" fillId="0" borderId="30" xfId="3" applyFont="1" applyBorder="1" applyAlignment="1" applyProtection="1">
      <alignment horizontal="center" vertical="center"/>
      <protection locked="0"/>
    </xf>
    <xf numFmtId="0" fontId="14" fillId="0" borderId="21" xfId="3" applyFont="1" applyBorder="1" applyAlignment="1" applyProtection="1">
      <alignment horizontal="center" vertical="center"/>
      <protection locked="0"/>
    </xf>
    <xf numFmtId="0" fontId="14" fillId="0" borderId="0" xfId="3" applyFont="1" applyAlignment="1" applyProtection="1">
      <alignment horizontal="center" vertical="center"/>
      <protection locked="0"/>
    </xf>
    <xf numFmtId="0" fontId="14" fillId="0" borderId="26" xfId="3" applyFont="1" applyBorder="1" applyAlignment="1" applyProtection="1">
      <alignment horizontal="center" vertical="center"/>
      <protection locked="0"/>
    </xf>
    <xf numFmtId="0" fontId="11" fillId="0" borderId="29" xfId="3" applyFont="1" applyBorder="1" applyAlignment="1" applyProtection="1">
      <alignment horizontal="center" vertical="center"/>
      <protection locked="0"/>
    </xf>
    <xf numFmtId="0" fontId="11" fillId="0" borderId="30" xfId="3" applyFont="1" applyBorder="1" applyAlignment="1" applyProtection="1">
      <alignment horizontal="center" vertical="center"/>
      <protection locked="0"/>
    </xf>
    <xf numFmtId="0" fontId="11" fillId="0" borderId="21" xfId="3" applyFont="1" applyBorder="1" applyAlignment="1" applyProtection="1">
      <alignment horizontal="center" vertical="center"/>
      <protection locked="0"/>
    </xf>
    <xf numFmtId="176" fontId="11" fillId="0" borderId="29" xfId="2" applyNumberFormat="1" applyFont="1" applyBorder="1" applyAlignment="1" applyProtection="1">
      <alignment horizontal="center" vertical="center" shrinkToFit="1"/>
      <protection locked="0"/>
    </xf>
    <xf numFmtId="176" fontId="11" fillId="0" borderId="4" xfId="2" applyNumberFormat="1" applyFont="1" applyBorder="1" applyAlignment="1" applyProtection="1">
      <alignment horizontal="center" vertical="center" shrinkToFit="1"/>
      <protection locked="0"/>
    </xf>
    <xf numFmtId="176" fontId="11" fillId="0" borderId="30" xfId="2" applyNumberFormat="1" applyFont="1" applyBorder="1" applyAlignment="1" applyProtection="1">
      <alignment horizontal="center" vertical="center" shrinkToFit="1"/>
      <protection locked="0"/>
    </xf>
    <xf numFmtId="176" fontId="11" fillId="0" borderId="21" xfId="2" applyNumberFormat="1" applyFont="1" applyBorder="1" applyAlignment="1" applyProtection="1">
      <alignment horizontal="center" vertical="center" shrinkToFit="1"/>
      <protection locked="0"/>
    </xf>
    <xf numFmtId="176" fontId="11" fillId="0" borderId="0" xfId="2" applyNumberFormat="1" applyFont="1" applyBorder="1" applyAlignment="1" applyProtection="1">
      <alignment horizontal="center" vertical="center" shrinkToFit="1"/>
      <protection locked="0"/>
    </xf>
    <xf numFmtId="176" fontId="11" fillId="0" borderId="26" xfId="2" applyNumberFormat="1" applyFont="1" applyBorder="1" applyAlignment="1" applyProtection="1">
      <alignment horizontal="center" vertical="center" shrinkToFit="1"/>
      <protection locked="0"/>
    </xf>
    <xf numFmtId="0" fontId="46" fillId="0" borderId="29" xfId="3" applyFont="1" applyBorder="1" applyAlignment="1" applyProtection="1">
      <alignment horizontal="center" vertical="center" wrapText="1"/>
      <protection locked="0"/>
    </xf>
    <xf numFmtId="0" fontId="46" fillId="0" borderId="21" xfId="3" applyFont="1" applyBorder="1" applyAlignment="1" applyProtection="1">
      <alignment horizontal="center" vertical="center" wrapText="1"/>
      <protection locked="0"/>
    </xf>
    <xf numFmtId="0" fontId="46" fillId="0" borderId="0" xfId="3" applyFont="1" applyAlignment="1" applyProtection="1">
      <alignment horizontal="center" vertical="center" wrapText="1"/>
      <protection locked="0"/>
    </xf>
    <xf numFmtId="0" fontId="46" fillId="0" borderId="26" xfId="3" applyFont="1" applyBorder="1" applyAlignment="1" applyProtection="1">
      <alignment horizontal="center" vertical="center" wrapText="1"/>
      <protection locked="0"/>
    </xf>
    <xf numFmtId="0" fontId="33" fillId="0" borderId="52" xfId="0" applyFont="1" applyBorder="1" applyAlignment="1">
      <alignment horizontal="center" vertical="center" wrapText="1"/>
    </xf>
    <xf numFmtId="0" fontId="0" fillId="0" borderId="53" xfId="0" applyBorder="1" applyAlignment="1">
      <alignment horizontal="center" vertical="center" wrapText="1"/>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69" fillId="14" borderId="2" xfId="0" applyFont="1" applyFill="1" applyBorder="1" applyProtection="1">
      <alignment vertical="center"/>
      <protection locked="0"/>
    </xf>
    <xf numFmtId="0" fontId="69" fillId="0" borderId="168" xfId="0" applyFont="1" applyBorder="1" applyAlignment="1">
      <alignment horizontal="center" vertical="center"/>
    </xf>
    <xf numFmtId="0" fontId="69" fillId="0" borderId="169" xfId="0" applyFont="1" applyBorder="1" applyAlignment="1">
      <alignment horizontal="center" vertical="center"/>
    </xf>
    <xf numFmtId="0" fontId="69" fillId="0" borderId="170" xfId="0" applyFont="1" applyBorder="1" applyAlignment="1">
      <alignment horizontal="center" vertical="center"/>
    </xf>
    <xf numFmtId="0" fontId="57" fillId="0" borderId="0" xfId="0" applyFont="1" applyAlignment="1">
      <alignment horizontal="center" vertical="center" wrapText="1"/>
    </xf>
    <xf numFmtId="0" fontId="0" fillId="0" borderId="0" xfId="0" applyAlignment="1">
      <alignment horizontal="center" vertical="center"/>
    </xf>
    <xf numFmtId="0" fontId="69" fillId="0" borderId="0" xfId="3" applyFont="1" applyAlignment="1">
      <alignment horizontal="left"/>
    </xf>
    <xf numFmtId="0" fontId="0" fillId="0" borderId="0" xfId="0">
      <alignment vertical="center"/>
    </xf>
    <xf numFmtId="0" fontId="35" fillId="14" borderId="6" xfId="0" applyFont="1" applyFill="1" applyBorder="1" applyProtection="1">
      <alignment vertical="center"/>
      <protection locked="0"/>
    </xf>
    <xf numFmtId="0" fontId="0" fillId="0" borderId="6" xfId="0" applyBorder="1">
      <alignment vertical="center"/>
    </xf>
    <xf numFmtId="49" fontId="11" fillId="2" borderId="10" xfId="3" applyNumberFormat="1" applyFont="1" applyFill="1" applyBorder="1" applyAlignment="1" applyProtection="1">
      <alignment horizontal="left" vertical="distributed" indent="1"/>
      <protection locked="0"/>
    </xf>
    <xf numFmtId="0" fontId="13" fillId="2" borderId="36" xfId="3" applyFont="1" applyFill="1" applyBorder="1" applyAlignment="1" applyProtection="1">
      <alignment horizontal="left" vertical="distributed" indent="1"/>
      <protection locked="0"/>
    </xf>
    <xf numFmtId="0" fontId="11" fillId="2" borderId="132" xfId="3" applyFont="1" applyFill="1" applyBorder="1" applyAlignment="1" applyProtection="1">
      <alignment horizontal="left" vertical="distributed" indent="1"/>
      <protection locked="0"/>
    </xf>
    <xf numFmtId="0" fontId="11" fillId="5" borderId="0" xfId="4" applyFont="1" applyFill="1" applyAlignment="1" applyProtection="1">
      <alignment horizontal="justify" vertical="center" wrapText="1"/>
      <protection locked="0"/>
    </xf>
    <xf numFmtId="187" fontId="11" fillId="5" borderId="0" xfId="3" applyNumberFormat="1" applyFont="1" applyFill="1" applyAlignment="1" applyProtection="1">
      <alignment horizontal="distributed" vertical="center"/>
      <protection locked="0"/>
    </xf>
    <xf numFmtId="0" fontId="11" fillId="2" borderId="7" xfId="3" applyFont="1" applyFill="1" applyBorder="1" applyAlignment="1" applyProtection="1">
      <alignment horizontal="left" vertical="distributed" indent="1"/>
      <protection locked="0"/>
    </xf>
    <xf numFmtId="0" fontId="11" fillId="2" borderId="10" xfId="3" applyFont="1" applyFill="1" applyBorder="1" applyAlignment="1" applyProtection="1">
      <alignment horizontal="left" vertical="distributed" indent="1"/>
      <protection locked="0"/>
    </xf>
    <xf numFmtId="0" fontId="11" fillId="2" borderId="0" xfId="4" applyFont="1" applyFill="1" applyAlignment="1" applyProtection="1">
      <alignment vertical="top" wrapText="1"/>
      <protection locked="0"/>
    </xf>
    <xf numFmtId="0" fontId="11" fillId="2" borderId="0" xfId="3" applyFont="1" applyFill="1" applyAlignment="1" applyProtection="1">
      <alignment vertical="top" shrinkToFit="1"/>
      <protection locked="0"/>
    </xf>
    <xf numFmtId="38" fontId="11" fillId="2" borderId="6" xfId="2" applyFont="1" applyFill="1" applyBorder="1" applyAlignment="1" applyProtection="1">
      <alignment horizontal="center" vertical="center"/>
      <protection locked="0"/>
    </xf>
    <xf numFmtId="0" fontId="11" fillId="2" borderId="0" xfId="3" applyFont="1" applyFill="1" applyAlignment="1" applyProtection="1">
      <alignment shrinkToFit="1"/>
      <protection locked="0"/>
    </xf>
    <xf numFmtId="0" fontId="11" fillId="0" borderId="0" xfId="3" applyFont="1" applyAlignment="1">
      <alignment horizontal="distributed" vertical="center"/>
    </xf>
    <xf numFmtId="187" fontId="11" fillId="5" borderId="0" xfId="3" applyNumberFormat="1" applyFont="1" applyFill="1" applyAlignment="1" applyProtection="1">
      <alignment horizontal="distributed" vertical="center" indent="1"/>
      <protection locked="0"/>
    </xf>
    <xf numFmtId="0" fontId="11" fillId="2" borderId="0" xfId="3" applyFont="1" applyFill="1" applyProtection="1">
      <alignment vertical="center"/>
      <protection locked="0"/>
    </xf>
    <xf numFmtId="0" fontId="11" fillId="2" borderId="0" xfId="3" applyFont="1" applyFill="1" applyAlignment="1" applyProtection="1">
      <alignment wrapText="1"/>
      <protection locked="0"/>
    </xf>
    <xf numFmtId="0" fontId="11" fillId="0" borderId="0" xfId="3" applyFont="1" applyAlignment="1">
      <alignment horizontal="center" vertical="distributed" wrapText="1"/>
    </xf>
    <xf numFmtId="38" fontId="11" fillId="0" borderId="0" xfId="2" applyFont="1" applyAlignment="1" applyProtection="1">
      <alignment horizontal="center" vertical="center"/>
    </xf>
    <xf numFmtId="181" fontId="11" fillId="2" borderId="8" xfId="2" applyNumberFormat="1" applyFont="1" applyFill="1" applyBorder="1" applyAlignment="1" applyProtection="1">
      <alignment horizontal="right" vertical="center"/>
    </xf>
    <xf numFmtId="181" fontId="11" fillId="2" borderId="2" xfId="2" applyNumberFormat="1" applyFont="1" applyFill="1" applyBorder="1" applyAlignment="1" applyProtection="1">
      <alignment horizontal="right" vertical="center"/>
    </xf>
    <xf numFmtId="179" fontId="11" fillId="2" borderId="2" xfId="1" applyNumberFormat="1" applyFont="1" applyFill="1" applyBorder="1" applyAlignment="1" applyProtection="1">
      <alignment horizontal="right" vertical="center"/>
    </xf>
    <xf numFmtId="178" fontId="11" fillId="2" borderId="1" xfId="3" applyNumberFormat="1" applyFont="1" applyFill="1" applyBorder="1" applyAlignment="1">
      <alignment horizontal="right" vertical="center"/>
    </xf>
    <xf numFmtId="178" fontId="11" fillId="2" borderId="2" xfId="3" applyNumberFormat="1" applyFont="1" applyFill="1" applyBorder="1" applyAlignment="1">
      <alignment horizontal="right" vertical="center"/>
    </xf>
    <xf numFmtId="178" fontId="11" fillId="2" borderId="6" xfId="3" applyNumberFormat="1" applyFont="1" applyFill="1" applyBorder="1" applyAlignment="1">
      <alignment horizontal="right" vertical="center"/>
    </xf>
    <xf numFmtId="0" fontId="11" fillId="5" borderId="29" xfId="3" applyFont="1" applyFill="1" applyBorder="1" applyAlignment="1" applyProtection="1">
      <alignment horizontal="left" vertical="center" wrapText="1" indent="1"/>
      <protection locked="0"/>
    </xf>
    <xf numFmtId="0" fontId="11" fillId="5" borderId="4" xfId="3" applyFont="1" applyFill="1" applyBorder="1" applyAlignment="1" applyProtection="1">
      <alignment horizontal="left" vertical="center" wrapText="1" indent="1"/>
      <protection locked="0"/>
    </xf>
    <xf numFmtId="0" fontId="11" fillId="5" borderId="16" xfId="3" applyFont="1" applyFill="1" applyBorder="1" applyAlignment="1" applyProtection="1">
      <alignment horizontal="left" vertical="center" wrapText="1" indent="1"/>
      <protection locked="0"/>
    </xf>
    <xf numFmtId="0" fontId="11" fillId="5" borderId="27" xfId="3" applyFont="1" applyFill="1" applyBorder="1" applyAlignment="1" applyProtection="1">
      <alignment horizontal="left" vertical="center" wrapText="1" indent="1"/>
      <protection locked="0"/>
    </xf>
    <xf numFmtId="0" fontId="11" fillId="5" borderId="24" xfId="3" applyFont="1" applyFill="1" applyBorder="1" applyAlignment="1" applyProtection="1">
      <alignment horizontal="left" vertical="center" wrapText="1" indent="1"/>
      <protection locked="0"/>
    </xf>
    <xf numFmtId="0" fontId="11" fillId="5" borderId="25" xfId="3" applyFont="1" applyFill="1" applyBorder="1" applyAlignment="1" applyProtection="1">
      <alignment horizontal="left" vertical="center" wrapText="1" indent="1"/>
      <protection locked="0"/>
    </xf>
    <xf numFmtId="0" fontId="16" fillId="0" borderId="23" xfId="3" applyFont="1" applyBorder="1" applyAlignment="1">
      <alignment horizontal="center" vertical="center" wrapText="1"/>
    </xf>
    <xf numFmtId="0" fontId="16" fillId="0" borderId="24"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0" xfId="3" applyFont="1" applyAlignment="1" applyProtection="1">
      <alignment vertical="center" wrapText="1"/>
      <protection locked="0"/>
    </xf>
    <xf numFmtId="180" fontId="11" fillId="14" borderId="2" xfId="2" applyNumberFormat="1" applyFont="1" applyFill="1" applyBorder="1" applyAlignment="1" applyProtection="1">
      <alignment horizontal="center" vertical="center"/>
      <protection locked="0"/>
    </xf>
    <xf numFmtId="180" fontId="11" fillId="2" borderId="6" xfId="2" applyNumberFormat="1" applyFont="1" applyFill="1" applyBorder="1" applyAlignment="1" applyProtection="1">
      <alignment horizontal="center" vertical="center"/>
    </xf>
    <xf numFmtId="0" fontId="11" fillId="14" borderId="29" xfId="3" applyFont="1" applyFill="1" applyBorder="1" applyAlignment="1" applyProtection="1">
      <alignment horizontal="left" vertical="center" wrapText="1" indent="1"/>
      <protection locked="0"/>
    </xf>
    <xf numFmtId="0" fontId="11" fillId="14" borderId="4" xfId="3" applyFont="1" applyFill="1" applyBorder="1" applyAlignment="1" applyProtection="1">
      <alignment horizontal="left" vertical="center" wrapText="1" indent="1"/>
      <protection locked="0"/>
    </xf>
    <xf numFmtId="0" fontId="11" fillId="14" borderId="16" xfId="3" applyFont="1" applyFill="1" applyBorder="1" applyAlignment="1" applyProtection="1">
      <alignment horizontal="left" vertical="center" wrapText="1" indent="1"/>
      <protection locked="0"/>
    </xf>
    <xf numFmtId="0" fontId="11" fillId="14" borderId="27" xfId="3" applyFont="1" applyFill="1" applyBorder="1" applyAlignment="1" applyProtection="1">
      <alignment horizontal="left" vertical="center" wrapText="1" indent="1"/>
      <protection locked="0"/>
    </xf>
    <xf numFmtId="0" fontId="11" fillId="14" borderId="24" xfId="3" applyFont="1" applyFill="1" applyBorder="1" applyAlignment="1" applyProtection="1">
      <alignment horizontal="left" vertical="center" wrapText="1" indent="1"/>
      <protection locked="0"/>
    </xf>
    <xf numFmtId="0" fontId="11" fillId="14" borderId="25" xfId="3" applyFont="1" applyFill="1" applyBorder="1" applyAlignment="1" applyProtection="1">
      <alignment horizontal="left" vertical="center" wrapText="1" indent="1"/>
      <protection locked="0"/>
    </xf>
    <xf numFmtId="180" fontId="11" fillId="2" borderId="2" xfId="2" applyNumberFormat="1" applyFont="1" applyFill="1" applyBorder="1" applyAlignment="1" applyProtection="1">
      <alignment horizontal="center" vertical="center"/>
    </xf>
    <xf numFmtId="0" fontId="11" fillId="0" borderId="2" xfId="3" quotePrefix="1" applyFont="1" applyBorder="1" applyAlignment="1" applyProtection="1">
      <alignment horizontal="center" vertical="center"/>
      <protection locked="0"/>
    </xf>
    <xf numFmtId="0" fontId="14" fillId="0" borderId="7" xfId="3" applyFont="1" applyBorder="1" applyAlignment="1" applyProtection="1">
      <alignment horizontal="center" vertical="center"/>
      <protection locked="0"/>
    </xf>
    <xf numFmtId="0" fontId="14" fillId="0" borderId="8" xfId="3" applyFont="1" applyBorder="1" applyAlignment="1" applyProtection="1">
      <alignment horizontal="center" vertical="center"/>
      <protection locked="0"/>
    </xf>
    <xf numFmtId="0" fontId="14" fillId="0" borderId="9" xfId="3" applyFont="1" applyBorder="1" applyAlignment="1" applyProtection="1">
      <alignment horizontal="center" vertical="center"/>
      <protection locked="0"/>
    </xf>
    <xf numFmtId="180" fontId="11" fillId="14" borderId="8" xfId="2" applyNumberFormat="1" applyFont="1" applyFill="1" applyBorder="1" applyAlignment="1" applyProtection="1">
      <alignment horizontal="center" vertical="center"/>
      <protection locked="0"/>
    </xf>
    <xf numFmtId="0" fontId="11" fillId="0" borderId="0" xfId="3" applyFont="1" applyAlignment="1" applyProtection="1">
      <alignment horizontal="distributed" vertical="center"/>
      <protection locked="0"/>
    </xf>
    <xf numFmtId="0" fontId="11" fillId="0" borderId="10" xfId="3" applyFont="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38" fontId="11" fillId="2" borderId="6" xfId="3" applyNumberFormat="1" applyFont="1" applyFill="1" applyBorder="1" applyAlignment="1" applyProtection="1">
      <alignment horizontal="center" vertical="center"/>
      <protection locked="0"/>
    </xf>
    <xf numFmtId="0" fontId="0" fillId="2" borderId="6" xfId="0" applyFill="1" applyBorder="1">
      <alignment vertical="center"/>
    </xf>
    <xf numFmtId="192" fontId="11" fillId="2" borderId="2" xfId="3" applyNumberFormat="1" applyFont="1" applyFill="1" applyBorder="1" applyAlignment="1" applyProtection="1">
      <alignment horizontal="center" vertical="center"/>
      <protection locked="0"/>
    </xf>
    <xf numFmtId="192" fontId="0" fillId="2" borderId="2" xfId="0" applyNumberFormat="1" applyFill="1" applyBorder="1">
      <alignment vertical="center"/>
    </xf>
    <xf numFmtId="38" fontId="11" fillId="2" borderId="2" xfId="3" applyNumberFormat="1" applyFont="1" applyFill="1" applyBorder="1" applyAlignment="1" applyProtection="1">
      <alignment horizontal="center" vertical="center"/>
      <protection locked="0"/>
    </xf>
    <xf numFmtId="0" fontId="10" fillId="0" borderId="46" xfId="3" applyFont="1" applyBorder="1" applyAlignment="1">
      <alignment vertical="center" wrapText="1"/>
    </xf>
    <xf numFmtId="0" fontId="73" fillId="0" borderId="22" xfId="0" applyFont="1" applyBorder="1" applyAlignment="1">
      <alignment vertical="center" wrapText="1"/>
    </xf>
    <xf numFmtId="0" fontId="73" fillId="0" borderId="0" xfId="0" applyFont="1" applyAlignment="1">
      <alignment vertical="center" wrapText="1"/>
    </xf>
    <xf numFmtId="0" fontId="73" fillId="0" borderId="17" xfId="0" applyFont="1" applyBorder="1" applyAlignment="1">
      <alignment vertical="center" wrapText="1"/>
    </xf>
    <xf numFmtId="0" fontId="73" fillId="0" borderId="47" xfId="0" applyFont="1" applyBorder="1" applyAlignment="1">
      <alignment vertical="center" wrapText="1"/>
    </xf>
    <xf numFmtId="0" fontId="73" fillId="0" borderId="6" xfId="0" applyFont="1" applyBorder="1" applyAlignment="1">
      <alignment vertical="center" wrapText="1"/>
    </xf>
    <xf numFmtId="0" fontId="73" fillId="0" borderId="133" xfId="0" applyFont="1" applyBorder="1" applyAlignment="1">
      <alignment vertical="center" wrapText="1"/>
    </xf>
    <xf numFmtId="0" fontId="45" fillId="0" borderId="23" xfId="3" applyFont="1" applyBorder="1" applyAlignment="1" applyProtection="1">
      <alignment horizontal="center" vertical="center" wrapText="1"/>
      <protection locked="0"/>
    </xf>
    <xf numFmtId="0" fontId="85" fillId="0" borderId="24" xfId="0" applyFont="1" applyBorder="1" applyAlignment="1" applyProtection="1">
      <alignment horizontal="center" vertical="center" wrapText="1"/>
      <protection locked="0"/>
    </xf>
    <xf numFmtId="0" fontId="45" fillId="0" borderId="24" xfId="3" applyFont="1" applyBorder="1" applyAlignment="1" applyProtection="1">
      <alignment horizontal="center" vertical="center" wrapText="1"/>
      <protection locked="0"/>
    </xf>
    <xf numFmtId="0" fontId="85" fillId="0" borderId="28" xfId="0" applyFont="1" applyBorder="1" applyAlignment="1" applyProtection="1">
      <alignment horizontal="center" vertical="center" wrapText="1"/>
      <protection locked="0"/>
    </xf>
    <xf numFmtId="192" fontId="11" fillId="2" borderId="2" xfId="2" applyNumberFormat="1" applyFont="1" applyFill="1" applyBorder="1" applyAlignment="1" applyProtection="1">
      <alignment horizontal="center" vertical="center"/>
    </xf>
    <xf numFmtId="0" fontId="10" fillId="0" borderId="46" xfId="3" applyFont="1" applyBorder="1" applyAlignment="1">
      <alignment horizontal="center" vertical="center" wrapText="1"/>
    </xf>
    <xf numFmtId="0" fontId="73" fillId="0" borderId="4" xfId="0" applyFont="1" applyBorder="1" applyAlignment="1">
      <alignment horizontal="center" vertical="center"/>
    </xf>
    <xf numFmtId="0" fontId="73" fillId="0" borderId="16" xfId="0" applyFont="1" applyBorder="1" applyAlignment="1">
      <alignment horizontal="center" vertical="center"/>
    </xf>
    <xf numFmtId="0" fontId="73" fillId="0" borderId="47" xfId="0" applyFont="1" applyBorder="1" applyAlignment="1">
      <alignment horizontal="center" vertical="center"/>
    </xf>
    <xf numFmtId="0" fontId="73" fillId="0" borderId="6" xfId="0" applyFont="1" applyBorder="1" applyAlignment="1">
      <alignment horizontal="center" vertical="center"/>
    </xf>
    <xf numFmtId="0" fontId="73" fillId="0" borderId="133" xfId="0" applyFont="1" applyBorder="1" applyAlignment="1">
      <alignment horizontal="center" vertical="center"/>
    </xf>
    <xf numFmtId="0" fontId="9" fillId="0" borderId="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11" fillId="0" borderId="10" xfId="3" applyFont="1" applyBorder="1" applyAlignment="1" applyProtection="1">
      <alignment vertical="center" shrinkToFit="1"/>
      <protection locked="0"/>
    </xf>
    <xf numFmtId="0" fontId="11" fillId="0" borderId="2" xfId="3" applyFont="1" applyBorder="1" applyAlignment="1" applyProtection="1">
      <alignment horizontal="distributed" vertical="center" shrinkToFit="1"/>
      <protection locked="0"/>
    </xf>
    <xf numFmtId="0" fontId="11" fillId="0" borderId="3" xfId="3" applyFont="1" applyBorder="1" applyAlignment="1" applyProtection="1">
      <alignment vertical="center" shrinkToFit="1"/>
      <protection locked="0"/>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16">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s>
  <tableStyles count="0" defaultTableStyle="TableStyleMedium2" defaultPivotStyle="PivotStyleLight16"/>
  <colors>
    <mruColors>
      <color rgb="FF99CCFF"/>
      <color rgb="FF92CDDC"/>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9.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9</xdr:col>
      <xdr:colOff>495300</xdr:colOff>
      <xdr:row>7</xdr:row>
      <xdr:rowOff>22860</xdr:rowOff>
    </xdr:from>
    <xdr:to>
      <xdr:col>11</xdr:col>
      <xdr:colOff>106680</xdr:colOff>
      <xdr:row>8</xdr:row>
      <xdr:rowOff>15240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72100" y="937260"/>
          <a:ext cx="830580" cy="160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作業所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308610</xdr:colOff>
      <xdr:row>6</xdr:row>
      <xdr:rowOff>0</xdr:rowOff>
    </xdr:from>
    <xdr:to>
      <xdr:col>11</xdr:col>
      <xdr:colOff>272143</xdr:colOff>
      <xdr:row>7</xdr:row>
      <xdr:rowOff>17145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5795010" y="746760"/>
          <a:ext cx="573133" cy="1847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103414</xdr:colOff>
      <xdr:row>5</xdr:row>
      <xdr:rowOff>175260</xdr:rowOff>
    </xdr:from>
    <xdr:to>
      <xdr:col>5</xdr:col>
      <xdr:colOff>472440</xdr:colOff>
      <xdr:row>7</xdr:row>
      <xdr:rowOff>27214</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H="1">
          <a:off x="2846614" y="1318260"/>
          <a:ext cx="369026" cy="3091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10</xdr:row>
      <xdr:rowOff>87087</xdr:rowOff>
    </xdr:from>
    <xdr:to>
      <xdr:col>8</xdr:col>
      <xdr:colOff>315686</xdr:colOff>
      <xdr:row>11</xdr:row>
      <xdr:rowOff>10886</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4495800"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239486</xdr:colOff>
      <xdr:row>10</xdr:row>
      <xdr:rowOff>87087</xdr:rowOff>
    </xdr:from>
    <xdr:to>
      <xdr:col>10</xdr:col>
      <xdr:colOff>326572</xdr:colOff>
      <xdr:row>11</xdr:row>
      <xdr:rowOff>10886</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5725886"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250371</xdr:colOff>
      <xdr:row>10</xdr:row>
      <xdr:rowOff>87087</xdr:rowOff>
    </xdr:from>
    <xdr:to>
      <xdr:col>12</xdr:col>
      <xdr:colOff>337457</xdr:colOff>
      <xdr:row>11</xdr:row>
      <xdr:rowOff>10886</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6955971"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13</xdr:row>
      <xdr:rowOff>43543</xdr:rowOff>
    </xdr:from>
    <xdr:to>
      <xdr:col>8</xdr:col>
      <xdr:colOff>315686</xdr:colOff>
      <xdr:row>13</xdr:row>
      <xdr:rowOff>130628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4495800"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13</xdr:row>
      <xdr:rowOff>43543</xdr:rowOff>
    </xdr:from>
    <xdr:to>
      <xdr:col>10</xdr:col>
      <xdr:colOff>337458</xdr:colOff>
      <xdr:row>13</xdr:row>
      <xdr:rowOff>130628</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5736772"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13</xdr:row>
      <xdr:rowOff>43543</xdr:rowOff>
    </xdr:from>
    <xdr:to>
      <xdr:col>12</xdr:col>
      <xdr:colOff>326572</xdr:colOff>
      <xdr:row>13</xdr:row>
      <xdr:rowOff>130628</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6945086"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16</xdr:row>
      <xdr:rowOff>43543</xdr:rowOff>
    </xdr:from>
    <xdr:to>
      <xdr:col>8</xdr:col>
      <xdr:colOff>315686</xdr:colOff>
      <xdr:row>16</xdr:row>
      <xdr:rowOff>130628</xdr:rowOff>
    </xdr:to>
    <xdr:sp macro="" textlink="">
      <xdr:nvSpPr>
        <xdr:cNvPr id="12" name="楕円 11">
          <a:extLst>
            <a:ext uri="{FF2B5EF4-FFF2-40B4-BE49-F238E27FC236}">
              <a16:creationId xmlns:a16="http://schemas.microsoft.com/office/drawing/2014/main" id="{00000000-0008-0000-0400-00000C000000}"/>
            </a:ext>
          </a:extLst>
        </xdr:cNvPr>
        <xdr:cNvSpPr/>
      </xdr:nvSpPr>
      <xdr:spPr>
        <a:xfrm>
          <a:off x="4495800"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16</xdr:row>
      <xdr:rowOff>43543</xdr:rowOff>
    </xdr:from>
    <xdr:to>
      <xdr:col>10</xdr:col>
      <xdr:colOff>337458</xdr:colOff>
      <xdr:row>16</xdr:row>
      <xdr:rowOff>130628</xdr:rowOff>
    </xdr:to>
    <xdr:sp macro="" textlink="">
      <xdr:nvSpPr>
        <xdr:cNvPr id="13" name="楕円 12">
          <a:extLst>
            <a:ext uri="{FF2B5EF4-FFF2-40B4-BE49-F238E27FC236}">
              <a16:creationId xmlns:a16="http://schemas.microsoft.com/office/drawing/2014/main" id="{00000000-0008-0000-0400-00000D000000}"/>
            </a:ext>
          </a:extLst>
        </xdr:cNvPr>
        <xdr:cNvSpPr/>
      </xdr:nvSpPr>
      <xdr:spPr>
        <a:xfrm>
          <a:off x="5736772"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16</xdr:row>
      <xdr:rowOff>43543</xdr:rowOff>
    </xdr:from>
    <xdr:to>
      <xdr:col>12</xdr:col>
      <xdr:colOff>326572</xdr:colOff>
      <xdr:row>16</xdr:row>
      <xdr:rowOff>130628</xdr:rowOff>
    </xdr:to>
    <xdr:sp macro="" textlink="">
      <xdr:nvSpPr>
        <xdr:cNvPr id="14" name="楕円 13">
          <a:extLst>
            <a:ext uri="{FF2B5EF4-FFF2-40B4-BE49-F238E27FC236}">
              <a16:creationId xmlns:a16="http://schemas.microsoft.com/office/drawing/2014/main" id="{00000000-0008-0000-0400-00000E000000}"/>
            </a:ext>
          </a:extLst>
        </xdr:cNvPr>
        <xdr:cNvSpPr/>
      </xdr:nvSpPr>
      <xdr:spPr>
        <a:xfrm>
          <a:off x="6945086"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11</xdr:row>
      <xdr:rowOff>54428</xdr:rowOff>
    </xdr:from>
    <xdr:to>
      <xdr:col>11</xdr:col>
      <xdr:colOff>293915</xdr:colOff>
      <xdr:row>12</xdr:row>
      <xdr:rowOff>119742</xdr:rowOff>
    </xdr:to>
    <xdr:sp macro="" textlink="">
      <xdr:nvSpPr>
        <xdr:cNvPr id="15" name="楕円 14">
          <a:extLst>
            <a:ext uri="{FF2B5EF4-FFF2-40B4-BE49-F238E27FC236}">
              <a16:creationId xmlns:a16="http://schemas.microsoft.com/office/drawing/2014/main" id="{00000000-0008-0000-0400-00000F000000}"/>
            </a:ext>
          </a:extLst>
        </xdr:cNvPr>
        <xdr:cNvSpPr/>
      </xdr:nvSpPr>
      <xdr:spPr>
        <a:xfrm>
          <a:off x="6172201"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16</xdr:row>
      <xdr:rowOff>76199</xdr:rowOff>
    </xdr:from>
    <xdr:to>
      <xdr:col>11</xdr:col>
      <xdr:colOff>293915</xdr:colOff>
      <xdr:row>17</xdr:row>
      <xdr:rowOff>141514</xdr:rowOff>
    </xdr:to>
    <xdr:sp macro="" textlink="">
      <xdr:nvSpPr>
        <xdr:cNvPr id="16" name="楕円 15">
          <a:extLst>
            <a:ext uri="{FF2B5EF4-FFF2-40B4-BE49-F238E27FC236}">
              <a16:creationId xmlns:a16="http://schemas.microsoft.com/office/drawing/2014/main" id="{00000000-0008-0000-0400-000010000000}"/>
            </a:ext>
          </a:extLst>
        </xdr:cNvPr>
        <xdr:cNvSpPr/>
      </xdr:nvSpPr>
      <xdr:spPr>
        <a:xfrm>
          <a:off x="6172201"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16</xdr:row>
      <xdr:rowOff>76199</xdr:rowOff>
    </xdr:from>
    <xdr:to>
      <xdr:col>9</xdr:col>
      <xdr:colOff>228600</xdr:colOff>
      <xdr:row>17</xdr:row>
      <xdr:rowOff>141514</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4887686"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11</xdr:row>
      <xdr:rowOff>54428</xdr:rowOff>
    </xdr:from>
    <xdr:to>
      <xdr:col>3</xdr:col>
      <xdr:colOff>413657</xdr:colOff>
      <xdr:row>12</xdr:row>
      <xdr:rowOff>119742</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415143"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217715</xdr:colOff>
      <xdr:row>11</xdr:row>
      <xdr:rowOff>54428</xdr:rowOff>
    </xdr:from>
    <xdr:to>
      <xdr:col>4</xdr:col>
      <xdr:colOff>435429</xdr:colOff>
      <xdr:row>12</xdr:row>
      <xdr:rowOff>119742</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20465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217715</xdr:colOff>
      <xdr:row>11</xdr:row>
      <xdr:rowOff>54428</xdr:rowOff>
    </xdr:from>
    <xdr:to>
      <xdr:col>5</xdr:col>
      <xdr:colOff>435429</xdr:colOff>
      <xdr:row>12</xdr:row>
      <xdr:rowOff>119742</xdr:rowOff>
    </xdr:to>
    <xdr:sp macro="" textlink="">
      <xdr:nvSpPr>
        <xdr:cNvPr id="20" name="楕円 19">
          <a:extLst>
            <a:ext uri="{FF2B5EF4-FFF2-40B4-BE49-F238E27FC236}">
              <a16:creationId xmlns:a16="http://schemas.microsoft.com/office/drawing/2014/main" id="{00000000-0008-0000-0400-000014000000}"/>
            </a:ext>
          </a:extLst>
        </xdr:cNvPr>
        <xdr:cNvSpPr/>
      </xdr:nvSpPr>
      <xdr:spPr>
        <a:xfrm>
          <a:off x="26561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185058</xdr:colOff>
      <xdr:row>11</xdr:row>
      <xdr:rowOff>54428</xdr:rowOff>
    </xdr:from>
    <xdr:to>
      <xdr:col>6</xdr:col>
      <xdr:colOff>402772</xdr:colOff>
      <xdr:row>12</xdr:row>
      <xdr:rowOff>119742</xdr:rowOff>
    </xdr:to>
    <xdr:sp macro="" textlink="">
      <xdr:nvSpPr>
        <xdr:cNvPr id="21" name="楕円 20">
          <a:extLst>
            <a:ext uri="{FF2B5EF4-FFF2-40B4-BE49-F238E27FC236}">
              <a16:creationId xmlns:a16="http://schemas.microsoft.com/office/drawing/2014/main" id="{00000000-0008-0000-0400-000015000000}"/>
            </a:ext>
          </a:extLst>
        </xdr:cNvPr>
        <xdr:cNvSpPr/>
      </xdr:nvSpPr>
      <xdr:spPr>
        <a:xfrm>
          <a:off x="3233058"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15</xdr:row>
      <xdr:rowOff>0</xdr:rowOff>
    </xdr:from>
    <xdr:to>
      <xdr:col>3</xdr:col>
      <xdr:colOff>413657</xdr:colOff>
      <xdr:row>16</xdr:row>
      <xdr:rowOff>65314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415143"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206828</xdr:colOff>
      <xdr:row>15</xdr:row>
      <xdr:rowOff>0</xdr:rowOff>
    </xdr:from>
    <xdr:to>
      <xdr:col>4</xdr:col>
      <xdr:colOff>424542</xdr:colOff>
      <xdr:row>16</xdr:row>
      <xdr:rowOff>65314</xdr:rowOff>
    </xdr:to>
    <xdr:sp macro="" textlink="">
      <xdr:nvSpPr>
        <xdr:cNvPr id="23" name="楕円 22">
          <a:extLst>
            <a:ext uri="{FF2B5EF4-FFF2-40B4-BE49-F238E27FC236}">
              <a16:creationId xmlns:a16="http://schemas.microsoft.com/office/drawing/2014/main" id="{00000000-0008-0000-0400-000017000000}"/>
            </a:ext>
          </a:extLst>
        </xdr:cNvPr>
        <xdr:cNvSpPr/>
      </xdr:nvSpPr>
      <xdr:spPr>
        <a:xfrm>
          <a:off x="20356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206828</xdr:colOff>
      <xdr:row>15</xdr:row>
      <xdr:rowOff>0</xdr:rowOff>
    </xdr:from>
    <xdr:to>
      <xdr:col>5</xdr:col>
      <xdr:colOff>424542</xdr:colOff>
      <xdr:row>16</xdr:row>
      <xdr:rowOff>65314</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26452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15</xdr:row>
      <xdr:rowOff>0</xdr:rowOff>
    </xdr:from>
    <xdr:to>
      <xdr:col>6</xdr:col>
      <xdr:colOff>370114</xdr:colOff>
      <xdr:row>16</xdr:row>
      <xdr:rowOff>65314</xdr:rowOff>
    </xdr:to>
    <xdr:sp macro="" textlink="">
      <xdr:nvSpPr>
        <xdr:cNvPr id="25" name="楕円 24">
          <a:extLst>
            <a:ext uri="{FF2B5EF4-FFF2-40B4-BE49-F238E27FC236}">
              <a16:creationId xmlns:a16="http://schemas.microsoft.com/office/drawing/2014/main" id="{00000000-0008-0000-0400-000019000000}"/>
            </a:ext>
          </a:extLst>
        </xdr:cNvPr>
        <xdr:cNvSpPr/>
      </xdr:nvSpPr>
      <xdr:spPr>
        <a:xfrm>
          <a:off x="3200400"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18</xdr:row>
      <xdr:rowOff>0</xdr:rowOff>
    </xdr:from>
    <xdr:to>
      <xdr:col>4</xdr:col>
      <xdr:colOff>65314</xdr:colOff>
      <xdr:row>19</xdr:row>
      <xdr:rowOff>65314</xdr:rowOff>
    </xdr:to>
    <xdr:sp macro="" textlink="">
      <xdr:nvSpPr>
        <xdr:cNvPr id="26" name="楕円 25">
          <a:extLst>
            <a:ext uri="{FF2B5EF4-FFF2-40B4-BE49-F238E27FC236}">
              <a16:creationId xmlns:a16="http://schemas.microsoft.com/office/drawing/2014/main" id="{00000000-0008-0000-0400-00001A000000}"/>
            </a:ext>
          </a:extLst>
        </xdr:cNvPr>
        <xdr:cNvSpPr/>
      </xdr:nvSpPr>
      <xdr:spPr>
        <a:xfrm>
          <a:off x="1676400"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478972</xdr:colOff>
      <xdr:row>18</xdr:row>
      <xdr:rowOff>0</xdr:rowOff>
    </xdr:from>
    <xdr:to>
      <xdr:col>6</xdr:col>
      <xdr:colOff>87086</xdr:colOff>
      <xdr:row>19</xdr:row>
      <xdr:rowOff>65314</xdr:rowOff>
    </xdr:to>
    <xdr:sp macro="" textlink="">
      <xdr:nvSpPr>
        <xdr:cNvPr id="27" name="楕円 26">
          <a:extLst>
            <a:ext uri="{FF2B5EF4-FFF2-40B4-BE49-F238E27FC236}">
              <a16:creationId xmlns:a16="http://schemas.microsoft.com/office/drawing/2014/main" id="{00000000-0008-0000-0400-00001B000000}"/>
            </a:ext>
          </a:extLst>
        </xdr:cNvPr>
        <xdr:cNvSpPr/>
      </xdr:nvSpPr>
      <xdr:spPr>
        <a:xfrm>
          <a:off x="2917372"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11</xdr:row>
      <xdr:rowOff>32657</xdr:rowOff>
    </xdr:from>
    <xdr:to>
      <xdr:col>9</xdr:col>
      <xdr:colOff>228600</xdr:colOff>
      <xdr:row>12</xdr:row>
      <xdr:rowOff>97971</xdr:rowOff>
    </xdr:to>
    <xdr:sp macro="" textlink="">
      <xdr:nvSpPr>
        <xdr:cNvPr id="28" name="楕円 27">
          <a:extLst>
            <a:ext uri="{FF2B5EF4-FFF2-40B4-BE49-F238E27FC236}">
              <a16:creationId xmlns:a16="http://schemas.microsoft.com/office/drawing/2014/main" id="{00000000-0008-0000-0400-00001C000000}"/>
            </a:ext>
          </a:extLst>
        </xdr:cNvPr>
        <xdr:cNvSpPr/>
      </xdr:nvSpPr>
      <xdr:spPr>
        <a:xfrm>
          <a:off x="4887686"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8</xdr:row>
      <xdr:rowOff>32657</xdr:rowOff>
    </xdr:from>
    <xdr:to>
      <xdr:col>9</xdr:col>
      <xdr:colOff>228600</xdr:colOff>
      <xdr:row>9</xdr:row>
      <xdr:rowOff>97971</xdr:rowOff>
    </xdr:to>
    <xdr:sp macro="" textlink="">
      <xdr:nvSpPr>
        <xdr:cNvPr id="29" name="楕円 28">
          <a:extLst>
            <a:ext uri="{FF2B5EF4-FFF2-40B4-BE49-F238E27FC236}">
              <a16:creationId xmlns:a16="http://schemas.microsoft.com/office/drawing/2014/main" id="{00000000-0008-0000-0400-00001D000000}"/>
            </a:ext>
          </a:extLst>
        </xdr:cNvPr>
        <xdr:cNvSpPr/>
      </xdr:nvSpPr>
      <xdr:spPr>
        <a:xfrm>
          <a:off x="4887686" y="111469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13</xdr:row>
      <xdr:rowOff>119742</xdr:rowOff>
    </xdr:from>
    <xdr:to>
      <xdr:col>9</xdr:col>
      <xdr:colOff>228600</xdr:colOff>
      <xdr:row>15</xdr:row>
      <xdr:rowOff>21771</xdr:rowOff>
    </xdr:to>
    <xdr:sp macro="" textlink="">
      <xdr:nvSpPr>
        <xdr:cNvPr id="30" name="楕円 29">
          <a:extLst>
            <a:ext uri="{FF2B5EF4-FFF2-40B4-BE49-F238E27FC236}">
              <a16:creationId xmlns:a16="http://schemas.microsoft.com/office/drawing/2014/main" id="{00000000-0008-0000-0400-00001E000000}"/>
            </a:ext>
          </a:extLst>
        </xdr:cNvPr>
        <xdr:cNvSpPr/>
      </xdr:nvSpPr>
      <xdr:spPr>
        <a:xfrm>
          <a:off x="4887686" y="2039982"/>
          <a:ext cx="217714" cy="237309"/>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8</xdr:row>
      <xdr:rowOff>65314</xdr:rowOff>
    </xdr:from>
    <xdr:to>
      <xdr:col>11</xdr:col>
      <xdr:colOff>293915</xdr:colOff>
      <xdr:row>9</xdr:row>
      <xdr:rowOff>130628</xdr:rowOff>
    </xdr:to>
    <xdr:sp macro="" textlink="">
      <xdr:nvSpPr>
        <xdr:cNvPr id="31" name="楕円 30">
          <a:extLst>
            <a:ext uri="{FF2B5EF4-FFF2-40B4-BE49-F238E27FC236}">
              <a16:creationId xmlns:a16="http://schemas.microsoft.com/office/drawing/2014/main" id="{00000000-0008-0000-0400-00001F000000}"/>
            </a:ext>
          </a:extLst>
        </xdr:cNvPr>
        <xdr:cNvSpPr/>
      </xdr:nvSpPr>
      <xdr:spPr>
        <a:xfrm>
          <a:off x="6172201" y="1147354"/>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13</xdr:row>
      <xdr:rowOff>76200</xdr:rowOff>
    </xdr:from>
    <xdr:to>
      <xdr:col>11</xdr:col>
      <xdr:colOff>293915</xdr:colOff>
      <xdr:row>14</xdr:row>
      <xdr:rowOff>141515</xdr:rowOff>
    </xdr:to>
    <xdr:sp macro="" textlink="">
      <xdr:nvSpPr>
        <xdr:cNvPr id="32" name="楕円 31">
          <a:extLst>
            <a:ext uri="{FF2B5EF4-FFF2-40B4-BE49-F238E27FC236}">
              <a16:creationId xmlns:a16="http://schemas.microsoft.com/office/drawing/2014/main" id="{00000000-0008-0000-0400-000020000000}"/>
            </a:ext>
          </a:extLst>
        </xdr:cNvPr>
        <xdr:cNvSpPr/>
      </xdr:nvSpPr>
      <xdr:spPr>
        <a:xfrm>
          <a:off x="6172201" y="1996440"/>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293914</xdr:colOff>
      <xdr:row>11</xdr:row>
      <xdr:rowOff>32657</xdr:rowOff>
    </xdr:from>
    <xdr:to>
      <xdr:col>7</xdr:col>
      <xdr:colOff>511628</xdr:colOff>
      <xdr:row>12</xdr:row>
      <xdr:rowOff>97971</xdr:rowOff>
    </xdr:to>
    <xdr:sp macro="" textlink="">
      <xdr:nvSpPr>
        <xdr:cNvPr id="33" name="楕円 32">
          <a:extLst>
            <a:ext uri="{FF2B5EF4-FFF2-40B4-BE49-F238E27FC236}">
              <a16:creationId xmlns:a16="http://schemas.microsoft.com/office/drawing/2014/main" id="{00000000-0008-0000-0400-000021000000}"/>
            </a:ext>
          </a:extLst>
        </xdr:cNvPr>
        <xdr:cNvSpPr/>
      </xdr:nvSpPr>
      <xdr:spPr>
        <a:xfrm>
          <a:off x="3951514"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304800</xdr:colOff>
      <xdr:row>39</xdr:row>
      <xdr:rowOff>30480</xdr:rowOff>
    </xdr:from>
    <xdr:to>
      <xdr:col>5</xdr:col>
      <xdr:colOff>381000</xdr:colOff>
      <xdr:row>40</xdr:row>
      <xdr:rowOff>91440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2499360" y="8808720"/>
          <a:ext cx="624840" cy="1981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472440</xdr:colOff>
      <xdr:row>34</xdr:row>
      <xdr:rowOff>68579</xdr:rowOff>
    </xdr:from>
    <xdr:to>
      <xdr:col>9</xdr:col>
      <xdr:colOff>304799</xdr:colOff>
      <xdr:row>35</xdr:row>
      <xdr:rowOff>180974</xdr:rowOff>
    </xdr:to>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764280" y="7840979"/>
          <a:ext cx="1478279" cy="34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更新前（現状）</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43</xdr:row>
      <xdr:rowOff>22860</xdr:rowOff>
    </xdr:from>
    <xdr:to>
      <xdr:col>3</xdr:col>
      <xdr:colOff>571500</xdr:colOff>
      <xdr:row>43</xdr:row>
      <xdr:rowOff>152400</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16586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43</xdr:row>
      <xdr:rowOff>22860</xdr:rowOff>
    </xdr:from>
    <xdr:to>
      <xdr:col>4</xdr:col>
      <xdr:colOff>563880</xdr:colOff>
      <xdr:row>43</xdr:row>
      <xdr:rowOff>152400</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226058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43</xdr:row>
      <xdr:rowOff>22860</xdr:rowOff>
    </xdr:from>
    <xdr:to>
      <xdr:col>5</xdr:col>
      <xdr:colOff>541020</xdr:colOff>
      <xdr:row>43</xdr:row>
      <xdr:rowOff>152400</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284732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43</xdr:row>
      <xdr:rowOff>22860</xdr:rowOff>
    </xdr:from>
    <xdr:to>
      <xdr:col>6</xdr:col>
      <xdr:colOff>533400</xdr:colOff>
      <xdr:row>43</xdr:row>
      <xdr:rowOff>152400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34493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48</xdr:row>
      <xdr:rowOff>30480</xdr:rowOff>
    </xdr:from>
    <xdr:to>
      <xdr:col>3</xdr:col>
      <xdr:colOff>571500</xdr:colOff>
      <xdr:row>48</xdr:row>
      <xdr:rowOff>160020</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1165860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48</xdr:row>
      <xdr:rowOff>30480</xdr:rowOff>
    </xdr:from>
    <xdr:to>
      <xdr:col>5</xdr:col>
      <xdr:colOff>548640</xdr:colOff>
      <xdr:row>48</xdr:row>
      <xdr:rowOff>160020</xdr:rowOff>
    </xdr:to>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1285494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48</xdr:row>
      <xdr:rowOff>30480</xdr:rowOff>
    </xdr:from>
    <xdr:to>
      <xdr:col>4</xdr:col>
      <xdr:colOff>556260</xdr:colOff>
      <xdr:row>48</xdr:row>
      <xdr:rowOff>160020</xdr:rowOff>
    </xdr:to>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1225296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48</xdr:row>
      <xdr:rowOff>22860</xdr:rowOff>
    </xdr:from>
    <xdr:to>
      <xdr:col>6</xdr:col>
      <xdr:colOff>533400</xdr:colOff>
      <xdr:row>48</xdr:row>
      <xdr:rowOff>152400</xdr:rowOff>
    </xdr:to>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3449300" y="24460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50</xdr:row>
      <xdr:rowOff>121920</xdr:rowOff>
    </xdr:from>
    <xdr:to>
      <xdr:col>4</xdr:col>
      <xdr:colOff>152400</xdr:colOff>
      <xdr:row>52</xdr:row>
      <xdr:rowOff>15240</xdr:rowOff>
    </xdr:to>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1205483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50</xdr:row>
      <xdr:rowOff>121920</xdr:rowOff>
    </xdr:from>
    <xdr:to>
      <xdr:col>6</xdr:col>
      <xdr:colOff>121920</xdr:colOff>
      <xdr:row>52</xdr:row>
      <xdr:rowOff>15240</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1324355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41</xdr:row>
      <xdr:rowOff>152400</xdr:rowOff>
    </xdr:from>
    <xdr:to>
      <xdr:col>3</xdr:col>
      <xdr:colOff>426720</xdr:colOff>
      <xdr:row>43</xdr:row>
      <xdr:rowOff>7620</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117805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213360</xdr:colOff>
      <xdr:row>41</xdr:row>
      <xdr:rowOff>152400</xdr:rowOff>
    </xdr:from>
    <xdr:to>
      <xdr:col>4</xdr:col>
      <xdr:colOff>441960</xdr:colOff>
      <xdr:row>43</xdr:row>
      <xdr:rowOff>7620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240536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41</xdr:row>
      <xdr:rowOff>152400</xdr:rowOff>
    </xdr:from>
    <xdr:to>
      <xdr:col>5</xdr:col>
      <xdr:colOff>419100</xdr:colOff>
      <xdr:row>43</xdr:row>
      <xdr:rowOff>7620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299210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41</xdr:row>
      <xdr:rowOff>152400</xdr:rowOff>
    </xdr:from>
    <xdr:to>
      <xdr:col>6</xdr:col>
      <xdr:colOff>426720</xdr:colOff>
      <xdr:row>43</xdr:row>
      <xdr:rowOff>7620</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36093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46</xdr:row>
      <xdr:rowOff>144780</xdr:rowOff>
    </xdr:from>
    <xdr:to>
      <xdr:col>6</xdr:col>
      <xdr:colOff>426720</xdr:colOff>
      <xdr:row>48</xdr:row>
      <xdr:rowOff>0</xdr:rowOff>
    </xdr:to>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360932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46</xdr:row>
      <xdr:rowOff>144780</xdr:rowOff>
    </xdr:from>
    <xdr:to>
      <xdr:col>5</xdr:col>
      <xdr:colOff>419100</xdr:colOff>
      <xdr:row>48</xdr:row>
      <xdr:rowOff>0</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299210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46</xdr:row>
      <xdr:rowOff>144780</xdr:rowOff>
    </xdr:from>
    <xdr:to>
      <xdr:col>4</xdr:col>
      <xdr:colOff>434340</xdr:colOff>
      <xdr:row>48</xdr:row>
      <xdr:rowOff>0</xdr:rowOff>
    </xdr:to>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1239774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220980</xdr:colOff>
      <xdr:row>46</xdr:row>
      <xdr:rowOff>144780</xdr:rowOff>
    </xdr:from>
    <xdr:to>
      <xdr:col>3</xdr:col>
      <xdr:colOff>449580</xdr:colOff>
      <xdr:row>48</xdr:row>
      <xdr:rowOff>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80338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502920</xdr:colOff>
      <xdr:row>49</xdr:row>
      <xdr:rowOff>91440</xdr:rowOff>
    </xdr:from>
    <xdr:to>
      <xdr:col>4</xdr:col>
      <xdr:colOff>121920</xdr:colOff>
      <xdr:row>50</xdr:row>
      <xdr:rowOff>114300</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1208532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5</xdr:col>
      <xdr:colOff>487680</xdr:colOff>
      <xdr:row>49</xdr:row>
      <xdr:rowOff>91440</xdr:rowOff>
    </xdr:from>
    <xdr:to>
      <xdr:col>6</xdr:col>
      <xdr:colOff>106680</xdr:colOff>
      <xdr:row>50</xdr:row>
      <xdr:rowOff>114300</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1328928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8</xdr:col>
      <xdr:colOff>38100</xdr:colOff>
      <xdr:row>42</xdr:row>
      <xdr:rowOff>22860</xdr:rowOff>
    </xdr:from>
    <xdr:to>
      <xdr:col>8</xdr:col>
      <xdr:colOff>533400</xdr:colOff>
      <xdr:row>42</xdr:row>
      <xdr:rowOff>152400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14881860" y="14401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42</xdr:row>
      <xdr:rowOff>30480</xdr:rowOff>
    </xdr:from>
    <xdr:to>
      <xdr:col>10</xdr:col>
      <xdr:colOff>548640</xdr:colOff>
      <xdr:row>42</xdr:row>
      <xdr:rowOff>160020</xdr:rowOff>
    </xdr:to>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161163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42</xdr:row>
      <xdr:rowOff>30480</xdr:rowOff>
    </xdr:from>
    <xdr:to>
      <xdr:col>12</xdr:col>
      <xdr:colOff>548640</xdr:colOff>
      <xdr:row>42</xdr:row>
      <xdr:rowOff>160020</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173355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45</xdr:row>
      <xdr:rowOff>30480</xdr:rowOff>
    </xdr:from>
    <xdr:to>
      <xdr:col>8</xdr:col>
      <xdr:colOff>533400</xdr:colOff>
      <xdr:row>45</xdr:row>
      <xdr:rowOff>160020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488186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48</xdr:row>
      <xdr:rowOff>30480</xdr:rowOff>
    </xdr:from>
    <xdr:to>
      <xdr:col>8</xdr:col>
      <xdr:colOff>533400</xdr:colOff>
      <xdr:row>48</xdr:row>
      <xdr:rowOff>160020</xdr:rowOff>
    </xdr:to>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81860" y="24536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45</xdr:row>
      <xdr:rowOff>30480</xdr:rowOff>
    </xdr:from>
    <xdr:to>
      <xdr:col>10</xdr:col>
      <xdr:colOff>563880</xdr:colOff>
      <xdr:row>45</xdr:row>
      <xdr:rowOff>160020</xdr:rowOff>
    </xdr:to>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613154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48</xdr:row>
      <xdr:rowOff>38100</xdr:rowOff>
    </xdr:from>
    <xdr:to>
      <xdr:col>10</xdr:col>
      <xdr:colOff>563880</xdr:colOff>
      <xdr:row>49</xdr:row>
      <xdr:rowOff>0</xdr:rowOff>
    </xdr:to>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31540" y="24612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45</xdr:row>
      <xdr:rowOff>22860</xdr:rowOff>
    </xdr:from>
    <xdr:to>
      <xdr:col>12</xdr:col>
      <xdr:colOff>548640</xdr:colOff>
      <xdr:row>45</xdr:row>
      <xdr:rowOff>152400</xdr:rowOff>
    </xdr:to>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7335500" y="19431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48</xdr:row>
      <xdr:rowOff>15240</xdr:rowOff>
    </xdr:from>
    <xdr:to>
      <xdr:col>12</xdr:col>
      <xdr:colOff>548640</xdr:colOff>
      <xdr:row>48</xdr:row>
      <xdr:rowOff>144780</xdr:rowOff>
    </xdr:to>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335500" y="24384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41</xdr:row>
      <xdr:rowOff>0</xdr:rowOff>
    </xdr:from>
    <xdr:to>
      <xdr:col>8</xdr:col>
      <xdr:colOff>403860</xdr:colOff>
      <xdr:row>42</xdr:row>
      <xdr:rowOff>22860</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501902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41</xdr:row>
      <xdr:rowOff>0</xdr:rowOff>
    </xdr:from>
    <xdr:to>
      <xdr:col>10</xdr:col>
      <xdr:colOff>426720</xdr:colOff>
      <xdr:row>42</xdr:row>
      <xdr:rowOff>22860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626108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182880</xdr:colOff>
      <xdr:row>41</xdr:row>
      <xdr:rowOff>0</xdr:rowOff>
    </xdr:from>
    <xdr:to>
      <xdr:col>12</xdr:col>
      <xdr:colOff>411480</xdr:colOff>
      <xdr:row>42</xdr:row>
      <xdr:rowOff>22860</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746504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175260</xdr:colOff>
      <xdr:row>43</xdr:row>
      <xdr:rowOff>152400</xdr:rowOff>
    </xdr:from>
    <xdr:to>
      <xdr:col>8</xdr:col>
      <xdr:colOff>403860</xdr:colOff>
      <xdr:row>45</xdr:row>
      <xdr:rowOff>7620</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150190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213360</xdr:colOff>
      <xdr:row>43</xdr:row>
      <xdr:rowOff>152400</xdr:rowOff>
    </xdr:from>
    <xdr:to>
      <xdr:col>10</xdr:col>
      <xdr:colOff>441960</xdr:colOff>
      <xdr:row>45</xdr:row>
      <xdr:rowOff>7620</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162763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43</xdr:row>
      <xdr:rowOff>152400</xdr:rowOff>
    </xdr:from>
    <xdr:to>
      <xdr:col>12</xdr:col>
      <xdr:colOff>434340</xdr:colOff>
      <xdr:row>45</xdr:row>
      <xdr:rowOff>7620</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1748790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46</xdr:row>
      <xdr:rowOff>137160</xdr:rowOff>
    </xdr:from>
    <xdr:to>
      <xdr:col>12</xdr:col>
      <xdr:colOff>434340</xdr:colOff>
      <xdr:row>47</xdr:row>
      <xdr:rowOff>160020</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1748790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46</xdr:row>
      <xdr:rowOff>137160</xdr:rowOff>
    </xdr:from>
    <xdr:to>
      <xdr:col>10</xdr:col>
      <xdr:colOff>426720</xdr:colOff>
      <xdr:row>47</xdr:row>
      <xdr:rowOff>160020</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1626108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46</xdr:row>
      <xdr:rowOff>137160</xdr:rowOff>
    </xdr:from>
    <xdr:to>
      <xdr:col>8</xdr:col>
      <xdr:colOff>419100</xdr:colOff>
      <xdr:row>47</xdr:row>
      <xdr:rowOff>160020</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503426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39</xdr:row>
      <xdr:rowOff>22860</xdr:rowOff>
    </xdr:from>
    <xdr:to>
      <xdr:col>11</xdr:col>
      <xdr:colOff>236220</xdr:colOff>
      <xdr:row>40</xdr:row>
      <xdr:rowOff>15240</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5433060" y="8801100"/>
          <a:ext cx="838200" cy="1295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39</xdr:row>
      <xdr:rowOff>7620</xdr:rowOff>
    </xdr:from>
    <xdr:to>
      <xdr:col>3</xdr:col>
      <xdr:colOff>571500</xdr:colOff>
      <xdr:row>39</xdr:row>
      <xdr:rowOff>137160</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1658600" y="92202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40</xdr:row>
      <xdr:rowOff>15240</xdr:rowOff>
    </xdr:from>
    <xdr:to>
      <xdr:col>2</xdr:col>
      <xdr:colOff>594360</xdr:colOff>
      <xdr:row>41</xdr:row>
      <xdr:rowOff>137160</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1361420" y="109728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39</xdr:row>
      <xdr:rowOff>121920</xdr:rowOff>
    </xdr:from>
    <xdr:to>
      <xdr:col>3</xdr:col>
      <xdr:colOff>426720</xdr:colOff>
      <xdr:row>40</xdr:row>
      <xdr:rowOff>144780</xdr:rowOff>
    </xdr:to>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11780520" y="10363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40</xdr:row>
      <xdr:rowOff>68580</xdr:rowOff>
    </xdr:from>
    <xdr:to>
      <xdr:col>2</xdr:col>
      <xdr:colOff>388620</xdr:colOff>
      <xdr:row>41</xdr:row>
      <xdr:rowOff>91440</xdr:rowOff>
    </xdr:to>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1132820" y="11506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304800</xdr:colOff>
      <xdr:row>68</xdr:row>
      <xdr:rowOff>30480</xdr:rowOff>
    </xdr:from>
    <xdr:to>
      <xdr:col>5</xdr:col>
      <xdr:colOff>396240</xdr:colOff>
      <xdr:row>69</xdr:row>
      <xdr:rowOff>99060</xdr:rowOff>
    </xdr:to>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499360" y="12938760"/>
          <a:ext cx="64008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403860</xdr:colOff>
      <xdr:row>62</xdr:row>
      <xdr:rowOff>121920</xdr:rowOff>
    </xdr:from>
    <xdr:to>
      <xdr:col>9</xdr:col>
      <xdr:colOff>281940</xdr:colOff>
      <xdr:row>64</xdr:row>
      <xdr:rowOff>91440</xdr:rowOff>
    </xdr:to>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695700" y="12199620"/>
          <a:ext cx="152400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更新後</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72</xdr:row>
      <xdr:rowOff>22860</xdr:rowOff>
    </xdr:from>
    <xdr:to>
      <xdr:col>3</xdr:col>
      <xdr:colOff>571500</xdr:colOff>
      <xdr:row>72</xdr:row>
      <xdr:rowOff>152400</xdr:rowOff>
    </xdr:to>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6586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72</xdr:row>
      <xdr:rowOff>22860</xdr:rowOff>
    </xdr:from>
    <xdr:to>
      <xdr:col>4</xdr:col>
      <xdr:colOff>563880</xdr:colOff>
      <xdr:row>72</xdr:row>
      <xdr:rowOff>152400</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226058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72</xdr:row>
      <xdr:rowOff>22860</xdr:rowOff>
    </xdr:from>
    <xdr:to>
      <xdr:col>5</xdr:col>
      <xdr:colOff>541020</xdr:colOff>
      <xdr:row>72</xdr:row>
      <xdr:rowOff>152400</xdr:rowOff>
    </xdr:to>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284732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72</xdr:row>
      <xdr:rowOff>22860</xdr:rowOff>
    </xdr:from>
    <xdr:to>
      <xdr:col>6</xdr:col>
      <xdr:colOff>533400</xdr:colOff>
      <xdr:row>72</xdr:row>
      <xdr:rowOff>152400</xdr:rowOff>
    </xdr:to>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34493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77</xdr:row>
      <xdr:rowOff>30480</xdr:rowOff>
    </xdr:from>
    <xdr:to>
      <xdr:col>3</xdr:col>
      <xdr:colOff>571500</xdr:colOff>
      <xdr:row>77</xdr:row>
      <xdr:rowOff>160020</xdr:rowOff>
    </xdr:to>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65860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77</xdr:row>
      <xdr:rowOff>30480</xdr:rowOff>
    </xdr:from>
    <xdr:to>
      <xdr:col>5</xdr:col>
      <xdr:colOff>548640</xdr:colOff>
      <xdr:row>77</xdr:row>
      <xdr:rowOff>160020</xdr:rowOff>
    </xdr:to>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285494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77</xdr:row>
      <xdr:rowOff>30480</xdr:rowOff>
    </xdr:from>
    <xdr:to>
      <xdr:col>4</xdr:col>
      <xdr:colOff>556260</xdr:colOff>
      <xdr:row>77</xdr:row>
      <xdr:rowOff>160020</xdr:rowOff>
    </xdr:to>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225296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77</xdr:row>
      <xdr:rowOff>22860</xdr:rowOff>
    </xdr:from>
    <xdr:to>
      <xdr:col>6</xdr:col>
      <xdr:colOff>533400</xdr:colOff>
      <xdr:row>77</xdr:row>
      <xdr:rowOff>152400</xdr:rowOff>
    </xdr:to>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3449300" y="73075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79</xdr:row>
      <xdr:rowOff>121920</xdr:rowOff>
    </xdr:from>
    <xdr:to>
      <xdr:col>4</xdr:col>
      <xdr:colOff>152400</xdr:colOff>
      <xdr:row>81</xdr:row>
      <xdr:rowOff>15240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205483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79</xdr:row>
      <xdr:rowOff>121920</xdr:rowOff>
    </xdr:from>
    <xdr:to>
      <xdr:col>6</xdr:col>
      <xdr:colOff>121920</xdr:colOff>
      <xdr:row>81</xdr:row>
      <xdr:rowOff>15240</xdr:rowOff>
    </xdr:to>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324355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70</xdr:row>
      <xdr:rowOff>152400</xdr:rowOff>
    </xdr:from>
    <xdr:to>
      <xdr:col>3</xdr:col>
      <xdr:colOff>426720</xdr:colOff>
      <xdr:row>72</xdr:row>
      <xdr:rowOff>7620</xdr:rowOff>
    </xdr:to>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17805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8</xdr:col>
      <xdr:colOff>38100</xdr:colOff>
      <xdr:row>71</xdr:row>
      <xdr:rowOff>22860</xdr:rowOff>
    </xdr:from>
    <xdr:to>
      <xdr:col>8</xdr:col>
      <xdr:colOff>533400</xdr:colOff>
      <xdr:row>71</xdr:row>
      <xdr:rowOff>152400</xdr:rowOff>
    </xdr:to>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4881860" y="63017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71</xdr:row>
      <xdr:rowOff>30480</xdr:rowOff>
    </xdr:from>
    <xdr:to>
      <xdr:col>10</xdr:col>
      <xdr:colOff>548640</xdr:colOff>
      <xdr:row>71</xdr:row>
      <xdr:rowOff>160020</xdr:rowOff>
    </xdr:to>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1163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71</xdr:row>
      <xdr:rowOff>30480</xdr:rowOff>
    </xdr:from>
    <xdr:to>
      <xdr:col>12</xdr:col>
      <xdr:colOff>548640</xdr:colOff>
      <xdr:row>71</xdr:row>
      <xdr:rowOff>160020</xdr:rowOff>
    </xdr:to>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3355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74</xdr:row>
      <xdr:rowOff>30480</xdr:rowOff>
    </xdr:from>
    <xdr:to>
      <xdr:col>8</xdr:col>
      <xdr:colOff>533400</xdr:colOff>
      <xdr:row>74</xdr:row>
      <xdr:rowOff>160020</xdr:rowOff>
    </xdr:to>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488186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77</xdr:row>
      <xdr:rowOff>30480</xdr:rowOff>
    </xdr:from>
    <xdr:to>
      <xdr:col>8</xdr:col>
      <xdr:colOff>533400</xdr:colOff>
      <xdr:row>77</xdr:row>
      <xdr:rowOff>160020</xdr:rowOff>
    </xdr:to>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4881860" y="73152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74</xdr:row>
      <xdr:rowOff>30480</xdr:rowOff>
    </xdr:from>
    <xdr:to>
      <xdr:col>10</xdr:col>
      <xdr:colOff>563880</xdr:colOff>
      <xdr:row>74</xdr:row>
      <xdr:rowOff>160020</xdr:rowOff>
    </xdr:to>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613154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77</xdr:row>
      <xdr:rowOff>38100</xdr:rowOff>
    </xdr:from>
    <xdr:to>
      <xdr:col>10</xdr:col>
      <xdr:colOff>563880</xdr:colOff>
      <xdr:row>78</xdr:row>
      <xdr:rowOff>0</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16131540" y="73228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74</xdr:row>
      <xdr:rowOff>22860</xdr:rowOff>
    </xdr:from>
    <xdr:to>
      <xdr:col>12</xdr:col>
      <xdr:colOff>548640</xdr:colOff>
      <xdr:row>74</xdr:row>
      <xdr:rowOff>152400</xdr:rowOff>
    </xdr:to>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17335500" y="68046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77</xdr:row>
      <xdr:rowOff>15240</xdr:rowOff>
    </xdr:from>
    <xdr:to>
      <xdr:col>12</xdr:col>
      <xdr:colOff>548640</xdr:colOff>
      <xdr:row>77</xdr:row>
      <xdr:rowOff>144780</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335500" y="72999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70</xdr:row>
      <xdr:rowOff>0</xdr:rowOff>
    </xdr:from>
    <xdr:to>
      <xdr:col>8</xdr:col>
      <xdr:colOff>403860</xdr:colOff>
      <xdr:row>71</xdr:row>
      <xdr:rowOff>22860</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50190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68</xdr:row>
      <xdr:rowOff>22860</xdr:rowOff>
    </xdr:from>
    <xdr:to>
      <xdr:col>11</xdr:col>
      <xdr:colOff>259080</xdr:colOff>
      <xdr:row>69</xdr:row>
      <xdr:rowOff>91440</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5433060" y="12931140"/>
          <a:ext cx="86106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68</xdr:row>
      <xdr:rowOff>7620</xdr:rowOff>
    </xdr:from>
    <xdr:to>
      <xdr:col>3</xdr:col>
      <xdr:colOff>571500</xdr:colOff>
      <xdr:row>68</xdr:row>
      <xdr:rowOff>137160</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58600" y="578358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69</xdr:row>
      <xdr:rowOff>15240</xdr:rowOff>
    </xdr:from>
    <xdr:to>
      <xdr:col>2</xdr:col>
      <xdr:colOff>594360</xdr:colOff>
      <xdr:row>70</xdr:row>
      <xdr:rowOff>137160</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1361420" y="595884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68</xdr:row>
      <xdr:rowOff>121920</xdr:rowOff>
    </xdr:from>
    <xdr:to>
      <xdr:col>3</xdr:col>
      <xdr:colOff>426720</xdr:colOff>
      <xdr:row>69</xdr:row>
      <xdr:rowOff>144780</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780520" y="58978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69</xdr:row>
      <xdr:rowOff>68580</xdr:rowOff>
    </xdr:from>
    <xdr:to>
      <xdr:col>2</xdr:col>
      <xdr:colOff>388620</xdr:colOff>
      <xdr:row>70</xdr:row>
      <xdr:rowOff>91440</xdr:rowOff>
    </xdr:to>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132820" y="60121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198120</xdr:colOff>
      <xdr:row>70</xdr:row>
      <xdr:rowOff>152400</xdr:rowOff>
    </xdr:from>
    <xdr:to>
      <xdr:col>4</xdr:col>
      <xdr:colOff>426720</xdr:colOff>
      <xdr:row>72</xdr:row>
      <xdr:rowOff>7620</xdr:rowOff>
    </xdr:to>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23901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205740</xdr:colOff>
      <xdr:row>70</xdr:row>
      <xdr:rowOff>152400</xdr:rowOff>
    </xdr:from>
    <xdr:to>
      <xdr:col>5</xdr:col>
      <xdr:colOff>434340</xdr:colOff>
      <xdr:row>72</xdr:row>
      <xdr:rowOff>7620</xdr:rowOff>
    </xdr:to>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300734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70</xdr:row>
      <xdr:rowOff>152400</xdr:rowOff>
    </xdr:from>
    <xdr:to>
      <xdr:col>6</xdr:col>
      <xdr:colOff>426720</xdr:colOff>
      <xdr:row>72</xdr:row>
      <xdr:rowOff>7620</xdr:rowOff>
    </xdr:to>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36093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76</xdr:row>
      <xdr:rowOff>0</xdr:rowOff>
    </xdr:from>
    <xdr:to>
      <xdr:col>6</xdr:col>
      <xdr:colOff>426720</xdr:colOff>
      <xdr:row>77</xdr:row>
      <xdr:rowOff>22860</xdr:rowOff>
    </xdr:to>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360932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228600</xdr:colOff>
      <xdr:row>76</xdr:row>
      <xdr:rowOff>0</xdr:rowOff>
    </xdr:from>
    <xdr:to>
      <xdr:col>5</xdr:col>
      <xdr:colOff>457200</xdr:colOff>
      <xdr:row>77</xdr:row>
      <xdr:rowOff>22860</xdr:rowOff>
    </xdr:to>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0302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76</xdr:row>
      <xdr:rowOff>0</xdr:rowOff>
    </xdr:from>
    <xdr:to>
      <xdr:col>4</xdr:col>
      <xdr:colOff>434340</xdr:colOff>
      <xdr:row>77</xdr:row>
      <xdr:rowOff>22860</xdr:rowOff>
    </xdr:to>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239774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190500</xdr:colOff>
      <xdr:row>76</xdr:row>
      <xdr:rowOff>0</xdr:rowOff>
    </xdr:from>
    <xdr:to>
      <xdr:col>3</xdr:col>
      <xdr:colOff>419100</xdr:colOff>
      <xdr:row>77</xdr:row>
      <xdr:rowOff>22860</xdr:rowOff>
    </xdr:to>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7729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495300</xdr:colOff>
      <xdr:row>78</xdr:row>
      <xdr:rowOff>114300</xdr:rowOff>
    </xdr:from>
    <xdr:to>
      <xdr:col>6</xdr:col>
      <xdr:colOff>114300</xdr:colOff>
      <xdr:row>79</xdr:row>
      <xdr:rowOff>137160</xdr:rowOff>
    </xdr:to>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329690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3</xdr:col>
      <xdr:colOff>502920</xdr:colOff>
      <xdr:row>78</xdr:row>
      <xdr:rowOff>114300</xdr:rowOff>
    </xdr:from>
    <xdr:to>
      <xdr:col>4</xdr:col>
      <xdr:colOff>121920</xdr:colOff>
      <xdr:row>79</xdr:row>
      <xdr:rowOff>137160</xdr:rowOff>
    </xdr:to>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208532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10</xdr:col>
      <xdr:colOff>175260</xdr:colOff>
      <xdr:row>70</xdr:row>
      <xdr:rowOff>0</xdr:rowOff>
    </xdr:from>
    <xdr:to>
      <xdr:col>10</xdr:col>
      <xdr:colOff>403860</xdr:colOff>
      <xdr:row>71</xdr:row>
      <xdr:rowOff>22860</xdr:rowOff>
    </xdr:to>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62382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70</xdr:row>
      <xdr:rowOff>0</xdr:rowOff>
    </xdr:from>
    <xdr:to>
      <xdr:col>12</xdr:col>
      <xdr:colOff>419100</xdr:colOff>
      <xdr:row>71</xdr:row>
      <xdr:rowOff>22860</xdr:rowOff>
    </xdr:to>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747266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72</xdr:row>
      <xdr:rowOff>152400</xdr:rowOff>
    </xdr:from>
    <xdr:to>
      <xdr:col>12</xdr:col>
      <xdr:colOff>419100</xdr:colOff>
      <xdr:row>74</xdr:row>
      <xdr:rowOff>7620</xdr:rowOff>
    </xdr:to>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7472660" y="65989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76</xdr:row>
      <xdr:rowOff>7620</xdr:rowOff>
    </xdr:from>
    <xdr:to>
      <xdr:col>12</xdr:col>
      <xdr:colOff>419100</xdr:colOff>
      <xdr:row>77</xdr:row>
      <xdr:rowOff>30480</xdr:rowOff>
    </xdr:to>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747266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76</xdr:row>
      <xdr:rowOff>7620</xdr:rowOff>
    </xdr:from>
    <xdr:to>
      <xdr:col>10</xdr:col>
      <xdr:colOff>426720</xdr:colOff>
      <xdr:row>77</xdr:row>
      <xdr:rowOff>30480</xdr:rowOff>
    </xdr:to>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626108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182880</xdr:colOff>
      <xdr:row>76</xdr:row>
      <xdr:rowOff>7620</xdr:rowOff>
    </xdr:from>
    <xdr:to>
      <xdr:col>8</xdr:col>
      <xdr:colOff>411480</xdr:colOff>
      <xdr:row>77</xdr:row>
      <xdr:rowOff>30480</xdr:rowOff>
    </xdr:to>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502664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205740</xdr:colOff>
      <xdr:row>73</xdr:row>
      <xdr:rowOff>7620</xdr:rowOff>
    </xdr:from>
    <xdr:to>
      <xdr:col>10</xdr:col>
      <xdr:colOff>434340</xdr:colOff>
      <xdr:row>74</xdr:row>
      <xdr:rowOff>30480</xdr:rowOff>
    </xdr:to>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626870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73</xdr:row>
      <xdr:rowOff>7620</xdr:rowOff>
    </xdr:from>
    <xdr:to>
      <xdr:col>8</xdr:col>
      <xdr:colOff>419100</xdr:colOff>
      <xdr:row>74</xdr:row>
      <xdr:rowOff>30480</xdr:rowOff>
    </xdr:to>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1503426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561975</xdr:colOff>
      <xdr:row>38</xdr:row>
      <xdr:rowOff>9525</xdr:rowOff>
    </xdr:from>
    <xdr:to>
      <xdr:col>10</xdr:col>
      <xdr:colOff>308610</xdr:colOff>
      <xdr:row>39</xdr:row>
      <xdr:rowOff>17145</xdr:rowOff>
    </xdr:to>
    <xdr:cxnSp macro="">
      <xdr:nvCxnSpPr>
        <xdr:cNvPr id="124" name="直線矢印コネクタ 123">
          <a:extLst>
            <a:ext uri="{FF2B5EF4-FFF2-40B4-BE49-F238E27FC236}">
              <a16:creationId xmlns:a16="http://schemas.microsoft.com/office/drawing/2014/main" id="{00000000-0008-0000-0400-00007C000000}"/>
            </a:ext>
          </a:extLst>
        </xdr:cNvPr>
        <xdr:cNvCxnSpPr/>
      </xdr:nvCxnSpPr>
      <xdr:spPr>
        <a:xfrm>
          <a:off x="16015335" y="756285"/>
          <a:ext cx="356235" cy="17526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388620</xdr:colOff>
      <xdr:row>38</xdr:row>
      <xdr:rowOff>9525</xdr:rowOff>
    </xdr:from>
    <xdr:to>
      <xdr:col>9</xdr:col>
      <xdr:colOff>590550</xdr:colOff>
      <xdr:row>39</xdr:row>
      <xdr:rowOff>45720</xdr:rowOff>
    </xdr:to>
    <xdr:cxnSp macro="">
      <xdr:nvCxnSpPr>
        <xdr:cNvPr id="125" name="直線矢印コネクタ 124">
          <a:extLst>
            <a:ext uri="{FF2B5EF4-FFF2-40B4-BE49-F238E27FC236}">
              <a16:creationId xmlns:a16="http://schemas.microsoft.com/office/drawing/2014/main" id="{00000000-0008-0000-0400-00007D000000}"/>
            </a:ext>
          </a:extLst>
        </xdr:cNvPr>
        <xdr:cNvCxnSpPr/>
      </xdr:nvCxnSpPr>
      <xdr:spPr>
        <a:xfrm flipH="1">
          <a:off x="13190220" y="756285"/>
          <a:ext cx="2853690" cy="20383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54</xdr:row>
      <xdr:rowOff>22860</xdr:rowOff>
    </xdr:from>
    <xdr:to>
      <xdr:col>9</xdr:col>
      <xdr:colOff>0</xdr:colOff>
      <xdr:row>60</xdr:row>
      <xdr:rowOff>15240</xdr:rowOff>
    </xdr:to>
    <xdr:sp macro="" textlink="">
      <xdr:nvSpPr>
        <xdr:cNvPr id="126" name="右中かっこ 125">
          <a:extLst>
            <a:ext uri="{FF2B5EF4-FFF2-40B4-BE49-F238E27FC236}">
              <a16:creationId xmlns:a16="http://schemas.microsoft.com/office/drawing/2014/main" id="{00000000-0008-0000-0400-00007E000000}"/>
            </a:ext>
          </a:extLst>
        </xdr:cNvPr>
        <xdr:cNvSpPr/>
      </xdr:nvSpPr>
      <xdr:spPr>
        <a:xfrm>
          <a:off x="14996160" y="3451860"/>
          <a:ext cx="457200" cy="1013460"/>
        </a:xfrm>
        <a:prstGeom prst="rightBrace">
          <a:avLst>
            <a:gd name="adj1" fmla="val 8333"/>
            <a:gd name="adj2" fmla="val 4612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304800</xdr:colOff>
      <xdr:row>40</xdr:row>
      <xdr:rowOff>22860</xdr:rowOff>
    </xdr:from>
    <xdr:to>
      <xdr:col>13</xdr:col>
      <xdr:colOff>548640</xdr:colOff>
      <xdr:row>51</xdr:row>
      <xdr:rowOff>91440</xdr:rowOff>
    </xdr:to>
    <xdr:sp macro="" textlink="">
      <xdr:nvSpPr>
        <xdr:cNvPr id="127" name="楕円 126">
          <a:extLst>
            <a:ext uri="{FF2B5EF4-FFF2-40B4-BE49-F238E27FC236}">
              <a16:creationId xmlns:a16="http://schemas.microsoft.com/office/drawing/2014/main" id="{00000000-0008-0000-0400-00007F000000}"/>
            </a:ext>
          </a:extLst>
        </xdr:cNvPr>
        <xdr:cNvSpPr/>
      </xdr:nvSpPr>
      <xdr:spPr>
        <a:xfrm>
          <a:off x="14325600" y="1104900"/>
          <a:ext cx="4114800" cy="191262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601980</xdr:colOff>
      <xdr:row>51</xdr:row>
      <xdr:rowOff>7620</xdr:rowOff>
    </xdr:from>
    <xdr:to>
      <xdr:col>11</xdr:col>
      <xdr:colOff>7620</xdr:colOff>
      <xdr:row>51</xdr:row>
      <xdr:rowOff>160020</xdr:rowOff>
    </xdr:to>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055340" y="2933700"/>
          <a:ext cx="62484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3</a:t>
          </a:r>
        </a:p>
      </xdr:txBody>
    </xdr:sp>
    <xdr:clientData/>
  </xdr:twoCellAnchor>
  <xdr:twoCellAnchor>
    <xdr:from>
      <xdr:col>2</xdr:col>
      <xdr:colOff>495300</xdr:colOff>
      <xdr:row>40</xdr:row>
      <xdr:rowOff>152400</xdr:rowOff>
    </xdr:from>
    <xdr:to>
      <xdr:col>7</xdr:col>
      <xdr:colOff>121920</xdr:colOff>
      <xdr:row>50</xdr:row>
      <xdr:rowOff>30480</xdr:rowOff>
    </xdr:to>
    <xdr:sp macro="" textlink="">
      <xdr:nvSpPr>
        <xdr:cNvPr id="129" name="楕円 128">
          <a:extLst>
            <a:ext uri="{FF2B5EF4-FFF2-40B4-BE49-F238E27FC236}">
              <a16:creationId xmlns:a16="http://schemas.microsoft.com/office/drawing/2014/main" id="{00000000-0008-0000-0400-000081000000}"/>
            </a:ext>
          </a:extLst>
        </xdr:cNvPr>
        <xdr:cNvSpPr/>
      </xdr:nvSpPr>
      <xdr:spPr>
        <a:xfrm>
          <a:off x="11468100" y="1234440"/>
          <a:ext cx="2674620" cy="15544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45</xdr:row>
      <xdr:rowOff>15240</xdr:rowOff>
    </xdr:from>
    <xdr:to>
      <xdr:col>3</xdr:col>
      <xdr:colOff>205740</xdr:colOff>
      <xdr:row>45</xdr:row>
      <xdr:rowOff>160020</xdr:rowOff>
    </xdr:to>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170920" y="1935480"/>
          <a:ext cx="617220" cy="1447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1</a:t>
          </a:r>
        </a:p>
      </xdr:txBody>
    </xdr:sp>
    <xdr:clientData/>
  </xdr:twoCellAnchor>
  <xdr:twoCellAnchor>
    <xdr:from>
      <xdr:col>2</xdr:col>
      <xdr:colOff>495300</xdr:colOff>
      <xdr:row>49</xdr:row>
      <xdr:rowOff>83820</xdr:rowOff>
    </xdr:from>
    <xdr:to>
      <xdr:col>7</xdr:col>
      <xdr:colOff>121920</xdr:colOff>
      <xdr:row>52</xdr:row>
      <xdr:rowOff>129540</xdr:rowOff>
    </xdr:to>
    <xdr:sp macro="" textlink="">
      <xdr:nvSpPr>
        <xdr:cNvPr id="131" name="楕円 130">
          <a:extLst>
            <a:ext uri="{FF2B5EF4-FFF2-40B4-BE49-F238E27FC236}">
              <a16:creationId xmlns:a16="http://schemas.microsoft.com/office/drawing/2014/main" id="{00000000-0008-0000-0400-000083000000}"/>
            </a:ext>
          </a:extLst>
        </xdr:cNvPr>
        <xdr:cNvSpPr/>
      </xdr:nvSpPr>
      <xdr:spPr>
        <a:xfrm>
          <a:off x="11468100" y="2674620"/>
          <a:ext cx="2674620" cy="54864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xdr:colOff>
      <xdr:row>52</xdr:row>
      <xdr:rowOff>30480</xdr:rowOff>
    </xdr:from>
    <xdr:to>
      <xdr:col>5</xdr:col>
      <xdr:colOff>251460</xdr:colOff>
      <xdr:row>53</xdr:row>
      <xdr:rowOff>15240</xdr:rowOff>
    </xdr:to>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2435840" y="3124200"/>
          <a:ext cx="61722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2</a:t>
          </a:r>
        </a:p>
      </xdr:txBody>
    </xdr:sp>
    <xdr:clientData/>
  </xdr:twoCellAnchor>
  <xdr:twoCellAnchor>
    <xdr:from>
      <xdr:col>3</xdr:col>
      <xdr:colOff>0</xdr:colOff>
      <xdr:row>37</xdr:row>
      <xdr:rowOff>152400</xdr:rowOff>
    </xdr:from>
    <xdr:to>
      <xdr:col>4</xdr:col>
      <xdr:colOff>121920</xdr:colOff>
      <xdr:row>41</xdr:row>
      <xdr:rowOff>0</xdr:rowOff>
    </xdr:to>
    <xdr:sp macro="" textlink="">
      <xdr:nvSpPr>
        <xdr:cNvPr id="133" name="楕円 132">
          <a:extLst>
            <a:ext uri="{FF2B5EF4-FFF2-40B4-BE49-F238E27FC236}">
              <a16:creationId xmlns:a16="http://schemas.microsoft.com/office/drawing/2014/main" id="{00000000-0008-0000-0400-000085000000}"/>
            </a:ext>
          </a:extLst>
        </xdr:cNvPr>
        <xdr:cNvSpPr/>
      </xdr:nvSpPr>
      <xdr:spPr>
        <a:xfrm>
          <a:off x="11582400" y="731520"/>
          <a:ext cx="731520" cy="51816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91440</xdr:colOff>
      <xdr:row>37</xdr:row>
      <xdr:rowOff>99060</xdr:rowOff>
    </xdr:from>
    <xdr:to>
      <xdr:col>4</xdr:col>
      <xdr:colOff>144780</xdr:colOff>
      <xdr:row>38</xdr:row>
      <xdr:rowOff>60960</xdr:rowOff>
    </xdr:to>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737360" y="8557260"/>
          <a:ext cx="601980" cy="1219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4</a:t>
          </a:r>
        </a:p>
      </xdr:txBody>
    </xdr:sp>
    <xdr:clientData/>
  </xdr:twoCellAnchor>
  <xdr:twoCellAnchor>
    <xdr:from>
      <xdr:col>2</xdr:col>
      <xdr:colOff>38100</xdr:colOff>
      <xdr:row>39</xdr:row>
      <xdr:rowOff>53340</xdr:rowOff>
    </xdr:from>
    <xdr:to>
      <xdr:col>3</xdr:col>
      <xdr:colOff>91440</xdr:colOff>
      <xdr:row>42</xdr:row>
      <xdr:rowOff>114300</xdr:rowOff>
    </xdr:to>
    <xdr:sp macro="" textlink="">
      <xdr:nvSpPr>
        <xdr:cNvPr id="135" name="楕円 134">
          <a:extLst>
            <a:ext uri="{FF2B5EF4-FFF2-40B4-BE49-F238E27FC236}">
              <a16:creationId xmlns:a16="http://schemas.microsoft.com/office/drawing/2014/main" id="{00000000-0008-0000-0400-000087000000}"/>
            </a:ext>
          </a:extLst>
        </xdr:cNvPr>
        <xdr:cNvSpPr/>
      </xdr:nvSpPr>
      <xdr:spPr>
        <a:xfrm>
          <a:off x="11010900" y="967740"/>
          <a:ext cx="662940" cy="5638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38</xdr:row>
      <xdr:rowOff>144780</xdr:rowOff>
    </xdr:from>
    <xdr:to>
      <xdr:col>3</xdr:col>
      <xdr:colOff>30480</xdr:colOff>
      <xdr:row>40</xdr:row>
      <xdr:rowOff>15240</xdr:rowOff>
    </xdr:to>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097280" y="8763000"/>
          <a:ext cx="579120" cy="167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5</a:t>
          </a:r>
        </a:p>
      </xdr:txBody>
    </xdr:sp>
    <xdr:clientData/>
  </xdr:twoCellAnchor>
  <xdr:twoCellAnchor>
    <xdr:from>
      <xdr:col>7</xdr:col>
      <xdr:colOff>281940</xdr:colOff>
      <xdr:row>30</xdr:row>
      <xdr:rowOff>190500</xdr:rowOff>
    </xdr:from>
    <xdr:to>
      <xdr:col>9</xdr:col>
      <xdr:colOff>297180</xdr:colOff>
      <xdr:row>33</xdr:row>
      <xdr:rowOff>198120</xdr:rowOff>
    </xdr:to>
    <xdr:sp macro="" textlink="">
      <xdr:nvSpPr>
        <xdr:cNvPr id="137" name="矢印: 下 136">
          <a:extLst>
            <a:ext uri="{FF2B5EF4-FFF2-40B4-BE49-F238E27FC236}">
              <a16:creationId xmlns:a16="http://schemas.microsoft.com/office/drawing/2014/main" id="{00000000-0008-0000-0400-000089000000}"/>
            </a:ext>
          </a:extLst>
        </xdr:cNvPr>
        <xdr:cNvSpPr/>
      </xdr:nvSpPr>
      <xdr:spPr>
        <a:xfrm>
          <a:off x="4122420" y="7048500"/>
          <a:ext cx="1112520" cy="693420"/>
        </a:xfrm>
        <a:prstGeom prst="downArrow">
          <a:avLst/>
        </a:prstGeom>
        <a:solidFill>
          <a:srgbClr val="FFC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121920</xdr:colOff>
      <xdr:row>8</xdr:row>
      <xdr:rowOff>38100</xdr:rowOff>
    </xdr:from>
    <xdr:to>
      <xdr:col>3</xdr:col>
      <xdr:colOff>0</xdr:colOff>
      <xdr:row>8</xdr:row>
      <xdr:rowOff>152400</xdr:rowOff>
    </xdr:to>
    <xdr:cxnSp macro="">
      <xdr:nvCxnSpPr>
        <xdr:cNvPr id="138" name="直線矢印コネクタ 137">
          <a:extLst>
            <a:ext uri="{FF2B5EF4-FFF2-40B4-BE49-F238E27FC236}">
              <a16:creationId xmlns:a16="http://schemas.microsoft.com/office/drawing/2014/main" id="{00000000-0008-0000-0400-00008A000000}"/>
            </a:ext>
          </a:extLst>
        </xdr:cNvPr>
        <xdr:cNvCxnSpPr/>
      </xdr:nvCxnSpPr>
      <xdr:spPr>
        <a:xfrm>
          <a:off x="1219200" y="1866900"/>
          <a:ext cx="426720"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7</xdr:row>
      <xdr:rowOff>22860</xdr:rowOff>
    </xdr:from>
    <xdr:to>
      <xdr:col>5</xdr:col>
      <xdr:colOff>464820</xdr:colOff>
      <xdr:row>8</xdr:row>
      <xdr:rowOff>15240</xdr:rowOff>
    </xdr:to>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2499360" y="1623060"/>
          <a:ext cx="708660" cy="2209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0</xdr:colOff>
      <xdr:row>32</xdr:row>
      <xdr:rowOff>0</xdr:rowOff>
    </xdr:from>
    <xdr:to>
      <xdr:col>18</xdr:col>
      <xdr:colOff>53340</xdr:colOff>
      <xdr:row>35</xdr:row>
      <xdr:rowOff>106680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486400" y="7315200"/>
          <a:ext cx="4442460" cy="792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400" b="1">
              <a:solidFill>
                <a:srgbClr val="FF0000"/>
              </a:solidFill>
              <a:latin typeface="Meiryo UI" panose="020B0604030504040204" pitchFamily="50" charset="-128"/>
              <a:ea typeface="Meiryo UI" panose="020B0604030504040204" pitchFamily="50" charset="-128"/>
            </a:rPr>
            <a:t>導入前後で位置が変わるや設備数量が違う場合などは、</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必ず更新前と更新後の配置図を作成してください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A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10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10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10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10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10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10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10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10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10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10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10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10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10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10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10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10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10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10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10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114300</xdr:rowOff>
        </xdr:from>
        <xdr:to>
          <xdr:col>2</xdr:col>
          <xdr:colOff>38100</xdr:colOff>
          <xdr:row>54</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10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114300</xdr:rowOff>
        </xdr:from>
        <xdr:to>
          <xdr:col>3</xdr:col>
          <xdr:colOff>30480</xdr:colOff>
          <xdr:row>55</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10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10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10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10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52</xdr:row>
          <xdr:rowOff>396240</xdr:rowOff>
        </xdr:from>
        <xdr:to>
          <xdr:col>3</xdr:col>
          <xdr:colOff>365760</xdr:colOff>
          <xdr:row>52</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10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10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10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10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121920</xdr:rowOff>
        </xdr:from>
        <xdr:to>
          <xdr:col>3</xdr:col>
          <xdr:colOff>320040</xdr:colOff>
          <xdr:row>52</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10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52</xdr:row>
          <xdr:rowOff>121920</xdr:rowOff>
        </xdr:from>
        <xdr:to>
          <xdr:col>3</xdr:col>
          <xdr:colOff>1196340</xdr:colOff>
          <xdr:row>52</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10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10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10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10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10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10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10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10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10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10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441" name="Check Box 73" hidden="1">
              <a:extLst>
                <a:ext uri="{63B3BB69-23CF-44E3-9099-C40C66FF867C}">
                  <a14:compatExt spid="_x0000_s58441"/>
                </a:ext>
                <a:ext uri="{FF2B5EF4-FFF2-40B4-BE49-F238E27FC236}">
                  <a16:creationId xmlns:a16="http://schemas.microsoft.com/office/drawing/2014/main" id="{00000000-0008-0000-1000-00004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442" name="Check Box 74" hidden="1">
              <a:extLst>
                <a:ext uri="{63B3BB69-23CF-44E3-9099-C40C66FF867C}">
                  <a14:compatExt spid="_x0000_s58442"/>
                </a:ext>
                <a:ext uri="{FF2B5EF4-FFF2-40B4-BE49-F238E27FC236}">
                  <a16:creationId xmlns:a16="http://schemas.microsoft.com/office/drawing/2014/main" id="{00000000-0008-0000-1000-00004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8443" name="Check Box 75" hidden="1">
              <a:extLst>
                <a:ext uri="{63B3BB69-23CF-44E3-9099-C40C66FF867C}">
                  <a14:compatExt spid="_x0000_s58443"/>
                </a:ext>
                <a:ext uri="{FF2B5EF4-FFF2-40B4-BE49-F238E27FC236}">
                  <a16:creationId xmlns:a16="http://schemas.microsoft.com/office/drawing/2014/main" id="{00000000-0008-0000-1000-00004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445" name="Check Box 77" hidden="1">
              <a:extLst>
                <a:ext uri="{63B3BB69-23CF-44E3-9099-C40C66FF867C}">
                  <a14:compatExt spid="_x0000_s58445"/>
                </a:ext>
                <a:ext uri="{FF2B5EF4-FFF2-40B4-BE49-F238E27FC236}">
                  <a16:creationId xmlns:a16="http://schemas.microsoft.com/office/drawing/2014/main" id="{00000000-0008-0000-1000-00004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62</xdr:row>
          <xdr:rowOff>106680</xdr:rowOff>
        </xdr:from>
        <xdr:to>
          <xdr:col>2</xdr:col>
          <xdr:colOff>198120</xdr:colOff>
          <xdr:row>62</xdr:row>
          <xdr:rowOff>312420</xdr:rowOff>
        </xdr:to>
        <xdr:sp macro="" textlink="">
          <xdr:nvSpPr>
            <xdr:cNvPr id="58447" name="Check Box 79" hidden="1">
              <a:extLst>
                <a:ext uri="{63B3BB69-23CF-44E3-9099-C40C66FF867C}">
                  <a14:compatExt spid="_x0000_s58447"/>
                </a:ext>
                <a:ext uri="{FF2B5EF4-FFF2-40B4-BE49-F238E27FC236}">
                  <a16:creationId xmlns:a16="http://schemas.microsoft.com/office/drawing/2014/main" id="{00000000-0008-0000-1000-00004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8448" name="Check Box 80" hidden="1">
              <a:extLst>
                <a:ext uri="{63B3BB69-23CF-44E3-9099-C40C66FF867C}">
                  <a14:compatExt spid="_x0000_s58448"/>
                </a:ext>
                <a:ext uri="{FF2B5EF4-FFF2-40B4-BE49-F238E27FC236}">
                  <a16:creationId xmlns:a16="http://schemas.microsoft.com/office/drawing/2014/main" id="{00000000-0008-0000-1000-00005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450" name="Check Box 82" hidden="1">
              <a:extLst>
                <a:ext uri="{63B3BB69-23CF-44E3-9099-C40C66FF867C}">
                  <a14:compatExt spid="_x0000_s58450"/>
                </a:ext>
                <a:ext uri="{FF2B5EF4-FFF2-40B4-BE49-F238E27FC236}">
                  <a16:creationId xmlns:a16="http://schemas.microsoft.com/office/drawing/2014/main" id="{00000000-0008-0000-1000-00005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51" name="Check Box 83" hidden="1">
              <a:extLst>
                <a:ext uri="{63B3BB69-23CF-44E3-9099-C40C66FF867C}">
                  <a14:compatExt spid="_x0000_s58451"/>
                </a:ext>
                <a:ext uri="{FF2B5EF4-FFF2-40B4-BE49-F238E27FC236}">
                  <a16:creationId xmlns:a16="http://schemas.microsoft.com/office/drawing/2014/main" id="{00000000-0008-0000-1000-00005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52" name="Check Box 84" hidden="1">
              <a:extLst>
                <a:ext uri="{63B3BB69-23CF-44E3-9099-C40C66FF867C}">
                  <a14:compatExt spid="_x0000_s58452"/>
                </a:ext>
                <a:ext uri="{FF2B5EF4-FFF2-40B4-BE49-F238E27FC236}">
                  <a16:creationId xmlns:a16="http://schemas.microsoft.com/office/drawing/2014/main" id="{00000000-0008-0000-1000-00005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152400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753225" y="25908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42</xdr:row>
          <xdr:rowOff>228600</xdr:rowOff>
        </xdr:from>
        <xdr:to>
          <xdr:col>11</xdr:col>
          <xdr:colOff>152400</xdr:colOff>
          <xdr:row>44</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1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42</xdr:row>
          <xdr:rowOff>228600</xdr:rowOff>
        </xdr:from>
        <xdr:to>
          <xdr:col>14</xdr:col>
          <xdr:colOff>137160</xdr:colOff>
          <xdr:row>44</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1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62</xdr:row>
          <xdr:rowOff>121920</xdr:rowOff>
        </xdr:from>
        <xdr:to>
          <xdr:col>1</xdr:col>
          <xdr:colOff>121920</xdr:colOff>
          <xdr:row>63</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2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23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F5D986F2-2869-4DD9-93CE-5CF19D20E431}"/>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4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91440</xdr:colOff>
      <xdr:row>11</xdr:row>
      <xdr:rowOff>344805</xdr:rowOff>
    </xdr:from>
    <xdr:to>
      <xdr:col>49</xdr:col>
      <xdr:colOff>100965</xdr:colOff>
      <xdr:row>13</xdr:row>
      <xdr:rowOff>135255</xdr:rowOff>
    </xdr:to>
    <xdr:sp macro="" textlink="">
      <xdr:nvSpPr>
        <xdr:cNvPr id="3" name="角丸四角形 2">
          <a:extLst>
            <a:ext uri="{FF2B5EF4-FFF2-40B4-BE49-F238E27FC236}">
              <a16:creationId xmlns:a16="http://schemas.microsoft.com/office/drawing/2014/main" id="{00000000-0008-0000-2400-000003000000}"/>
            </a:ext>
          </a:extLst>
        </xdr:cNvPr>
        <xdr:cNvSpPr/>
      </xdr:nvSpPr>
      <xdr:spPr>
        <a:xfrm>
          <a:off x="8130540" y="3065145"/>
          <a:ext cx="1914525" cy="50673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39</xdr:col>
      <xdr:colOff>62865</xdr:colOff>
      <xdr:row>13</xdr:row>
      <xdr:rowOff>260985</xdr:rowOff>
    </xdr:from>
    <xdr:to>
      <xdr:col>60</xdr:col>
      <xdr:colOff>175260</xdr:colOff>
      <xdr:row>21</xdr:row>
      <xdr:rowOff>137161</xdr:rowOff>
    </xdr:to>
    <xdr:sp macro="" textlink="">
      <xdr:nvSpPr>
        <xdr:cNvPr id="4" name="角丸四角形 2">
          <a:extLst>
            <a:ext uri="{FF2B5EF4-FFF2-40B4-BE49-F238E27FC236}">
              <a16:creationId xmlns:a16="http://schemas.microsoft.com/office/drawing/2014/main" id="{00000000-0008-0000-2400-000004000000}"/>
            </a:ext>
          </a:extLst>
        </xdr:cNvPr>
        <xdr:cNvSpPr/>
      </xdr:nvSpPr>
      <xdr:spPr>
        <a:xfrm>
          <a:off x="8101965" y="3697605"/>
          <a:ext cx="4112895" cy="274129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twoCellAnchor editAs="oneCell">
    <xdr:from>
      <xdr:col>61</xdr:col>
      <xdr:colOff>69009</xdr:colOff>
      <xdr:row>0</xdr:row>
      <xdr:rowOff>212228</xdr:rowOff>
    </xdr:from>
    <xdr:to>
      <xdr:col>94</xdr:col>
      <xdr:colOff>22861</xdr:colOff>
      <xdr:row>23</xdr:row>
      <xdr:rowOff>281940</xdr:rowOff>
    </xdr:to>
    <xdr:pic>
      <xdr:nvPicPr>
        <xdr:cNvPr id="6" name="図 5">
          <a:extLst>
            <a:ext uri="{FF2B5EF4-FFF2-40B4-BE49-F238E27FC236}">
              <a16:creationId xmlns:a16="http://schemas.microsoft.com/office/drawing/2014/main" id="{8FA50D9E-407A-89E2-2911-E40B2FF73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9109" y="212228"/>
          <a:ext cx="6240352" cy="7087732"/>
        </a:xfrm>
        <a:prstGeom prst="rect">
          <a:avLst/>
        </a:prstGeom>
        <a:solidFill>
          <a:schemeClr val="bg1"/>
        </a:solidFill>
      </xdr:spPr>
    </xdr:pic>
    <xdr:clientData/>
  </xdr:twoCellAnchor>
  <xdr:twoCellAnchor>
    <xdr:from>
      <xdr:col>62</xdr:col>
      <xdr:colOff>45720</xdr:colOff>
      <xdr:row>2</xdr:row>
      <xdr:rowOff>99060</xdr:rowOff>
    </xdr:from>
    <xdr:to>
      <xdr:col>67</xdr:col>
      <xdr:colOff>68580</xdr:colOff>
      <xdr:row>3</xdr:row>
      <xdr:rowOff>228600</xdr:rowOff>
    </xdr:to>
    <xdr:sp macro="" textlink="">
      <xdr:nvSpPr>
        <xdr:cNvPr id="5" name="テキスト ボックス 4">
          <a:extLst>
            <a:ext uri="{FF2B5EF4-FFF2-40B4-BE49-F238E27FC236}">
              <a16:creationId xmlns:a16="http://schemas.microsoft.com/office/drawing/2014/main" id="{BF03AD76-63E2-99D6-EDA5-86FDF3978660}"/>
            </a:ext>
          </a:extLst>
        </xdr:cNvPr>
        <xdr:cNvSpPr txBox="1"/>
      </xdr:nvSpPr>
      <xdr:spPr>
        <a:xfrm>
          <a:off x="12466320" y="571500"/>
          <a:ext cx="975360" cy="3657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Meiryo UI" panose="020B0604030504040204" pitchFamily="50" charset="-128"/>
              <a:ea typeface="Meiryo UI" panose="020B0604030504040204" pitchFamily="50" charset="-128"/>
            </a:rPr>
            <a:t>記入参考例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366487</xdr:colOff>
      <xdr:row>15</xdr:row>
      <xdr:rowOff>175271</xdr:rowOff>
    </xdr:from>
    <xdr:to>
      <xdr:col>14</xdr:col>
      <xdr:colOff>14463</xdr:colOff>
      <xdr:row>24</xdr:row>
      <xdr:rowOff>166070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304247" y="3375671"/>
          <a:ext cx="2391176" cy="2048199"/>
        </a:xfrm>
        <a:prstGeom prst="rect">
          <a:avLst/>
        </a:prstGeom>
      </xdr:spPr>
    </xdr:pic>
    <xdr:clientData/>
  </xdr:twoCellAnchor>
  <xdr:twoCellAnchor>
    <xdr:from>
      <xdr:col>0</xdr:col>
      <xdr:colOff>1458</xdr:colOff>
      <xdr:row>12</xdr:row>
      <xdr:rowOff>91440</xdr:rowOff>
    </xdr:from>
    <xdr:to>
      <xdr:col>8</xdr:col>
      <xdr:colOff>320040</xdr:colOff>
      <xdr:row>14</xdr:row>
      <xdr:rowOff>107703</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458" y="260604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参考１：写真</a:t>
          </a:r>
          <a:r>
            <a:rPr lang="ja-JP" altLang="en-US" b="1">
              <a:latin typeface="Meiryo UI" panose="020B0604030504040204" pitchFamily="50" charset="-128"/>
              <a:ea typeface="Meiryo UI" panose="020B0604030504040204" pitchFamily="50" charset="-128"/>
            </a:rPr>
            <a:t>資料作成例（照明、空調機）</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xdr:from>
      <xdr:col>5</xdr:col>
      <xdr:colOff>238371</xdr:colOff>
      <xdr:row>13</xdr:row>
      <xdr:rowOff>184666</xdr:rowOff>
    </xdr:from>
    <xdr:to>
      <xdr:col>8</xdr:col>
      <xdr:colOff>318699</xdr:colOff>
      <xdr:row>15</xdr:row>
      <xdr:rowOff>35243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981571"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1</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①</a:t>
          </a:r>
        </a:p>
      </xdr:txBody>
    </xdr:sp>
    <xdr:clientData/>
  </xdr:twoCellAnchor>
  <xdr:twoCellAnchor editAs="oneCell">
    <xdr:from>
      <xdr:col>4</xdr:col>
      <xdr:colOff>117208</xdr:colOff>
      <xdr:row>28</xdr:row>
      <xdr:rowOff>80499</xdr:rowOff>
    </xdr:from>
    <xdr:to>
      <xdr:col>9</xdr:col>
      <xdr:colOff>19901</xdr:colOff>
      <xdr:row>39</xdr:row>
      <xdr:rowOff>102047</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311768" y="6252699"/>
          <a:ext cx="2645893" cy="2444708"/>
        </a:xfrm>
        <a:prstGeom prst="rect">
          <a:avLst/>
        </a:prstGeom>
      </xdr:spPr>
    </xdr:pic>
    <xdr:clientData/>
  </xdr:twoCellAnchor>
  <xdr:twoCellAnchor>
    <xdr:from>
      <xdr:col>4</xdr:col>
      <xdr:colOff>117208</xdr:colOff>
      <xdr:row>26</xdr:row>
      <xdr:rowOff>168691</xdr:rowOff>
    </xdr:from>
    <xdr:to>
      <xdr:col>9</xdr:col>
      <xdr:colOff>507178</xdr:colOff>
      <xdr:row>28</xdr:row>
      <xdr:rowOff>19268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2311768" y="5883691"/>
          <a:ext cx="3133170"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4</a:t>
          </a:r>
          <a:r>
            <a:rPr lang="ja-JP" altLang="en-US" sz="1400" b="1">
              <a:latin typeface="Meiryo UI" panose="020B0604030504040204" pitchFamily="50" charset="-128"/>
              <a:ea typeface="Meiryo UI" panose="020B0604030504040204" pitchFamily="50" charset="-128"/>
            </a:rPr>
            <a:t>　事務所</a:t>
          </a:r>
          <a:r>
            <a:rPr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室内機　</a:t>
          </a:r>
        </a:p>
      </xdr:txBody>
    </xdr:sp>
    <xdr:clientData/>
  </xdr:twoCellAnchor>
  <xdr:twoCellAnchor>
    <xdr:from>
      <xdr:col>12</xdr:col>
      <xdr:colOff>72838</xdr:colOff>
      <xdr:row>26</xdr:row>
      <xdr:rowOff>145831</xdr:rowOff>
    </xdr:from>
    <xdr:to>
      <xdr:col>16</xdr:col>
      <xdr:colOff>89633</xdr:colOff>
      <xdr:row>27</xdr:row>
      <xdr:rowOff>225008</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656518" y="5860831"/>
          <a:ext cx="221135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5</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事務所</a:t>
          </a:r>
          <a:r>
            <a:rPr kumimoji="1" lang="en-US" altLang="ja-JP" sz="1400" b="1" u="sng">
              <a:latin typeface="Meiryo UI" panose="020B0604030504040204" pitchFamily="50" charset="-128"/>
              <a:ea typeface="Meiryo UI" panose="020B0604030504040204" pitchFamily="50" charset="-128"/>
            </a:rPr>
            <a:t>A</a:t>
          </a:r>
          <a:r>
            <a:rPr kumimoji="1" lang="ja-JP" altLang="en-US" sz="1400" b="1" u="sng">
              <a:latin typeface="Meiryo UI" panose="020B0604030504040204" pitchFamily="50" charset="-128"/>
              <a:ea typeface="Meiryo UI" panose="020B0604030504040204" pitchFamily="50" charset="-128"/>
            </a:rPr>
            <a:t>室外機</a:t>
          </a:r>
        </a:p>
      </xdr:txBody>
    </xdr:sp>
    <xdr:clientData/>
  </xdr:twoCellAnchor>
  <xdr:twoCellAnchor>
    <xdr:from>
      <xdr:col>15</xdr:col>
      <xdr:colOff>4095</xdr:colOff>
      <xdr:row>13</xdr:row>
      <xdr:rowOff>184666</xdr:rowOff>
    </xdr:from>
    <xdr:to>
      <xdr:col>18</xdr:col>
      <xdr:colOff>302080</xdr:colOff>
      <xdr:row>15</xdr:row>
      <xdr:rowOff>35243</xdr:rowOff>
    </xdr:to>
    <xdr:sp macro="" textlink="">
      <xdr:nvSpPr>
        <xdr:cNvPr id="9" name="テキスト ボックス 9">
          <a:extLst>
            <a:ext uri="{FF2B5EF4-FFF2-40B4-BE49-F238E27FC236}">
              <a16:creationId xmlns:a16="http://schemas.microsoft.com/office/drawing/2014/main" id="{00000000-0008-0000-0500-000009000000}"/>
            </a:ext>
          </a:extLst>
        </xdr:cNvPr>
        <xdr:cNvSpPr txBox="1"/>
      </xdr:nvSpPr>
      <xdr:spPr>
        <a:xfrm>
          <a:off x="8233695" y="2927866"/>
          <a:ext cx="194390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成型工場</a:t>
          </a:r>
          <a:r>
            <a:rPr kumimoji="1" lang="en-US" altLang="ja-JP" sz="1400" b="1" u="sng">
              <a:latin typeface="Meiryo UI" panose="020B0604030504040204" pitchFamily="50" charset="-128"/>
              <a:ea typeface="Meiryo UI" panose="020B0604030504040204" pitchFamily="50" charset="-128"/>
            </a:rPr>
            <a:t>B</a:t>
          </a:r>
          <a:endParaRPr kumimoji="1" lang="ja-JP" altLang="en-US" sz="1400" b="1" u="sng">
            <a:latin typeface="Meiryo UI" panose="020B0604030504040204" pitchFamily="50" charset="-128"/>
            <a:ea typeface="Meiryo UI" panose="020B0604030504040204" pitchFamily="50" charset="-128"/>
          </a:endParaRPr>
        </a:p>
      </xdr:txBody>
    </xdr:sp>
    <xdr:clientData/>
  </xdr:twoCellAnchor>
  <xdr:twoCellAnchor editAs="oneCell">
    <xdr:from>
      <xdr:col>15</xdr:col>
      <xdr:colOff>237360</xdr:colOff>
      <xdr:row>15</xdr:row>
      <xdr:rowOff>175271</xdr:rowOff>
    </xdr:from>
    <xdr:to>
      <xdr:col>17</xdr:col>
      <xdr:colOff>410798</xdr:colOff>
      <xdr:row>24</xdr:row>
      <xdr:rowOff>166069</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8466960" y="3375671"/>
          <a:ext cx="1270718" cy="2048198"/>
        </a:xfrm>
        <a:prstGeom prst="rect">
          <a:avLst/>
        </a:prstGeom>
      </xdr:spPr>
    </xdr:pic>
    <xdr:clientData/>
  </xdr:twoCellAnchor>
  <xdr:twoCellAnchor>
    <xdr:from>
      <xdr:col>10</xdr:col>
      <xdr:colOff>140075</xdr:colOff>
      <xdr:row>13</xdr:row>
      <xdr:rowOff>184666</xdr:rowOff>
    </xdr:from>
    <xdr:to>
      <xdr:col>13</xdr:col>
      <xdr:colOff>220403</xdr:colOff>
      <xdr:row>15</xdr:row>
      <xdr:rowOff>35243</xdr:rowOff>
    </xdr:to>
    <xdr:sp macro="" textlink="">
      <xdr:nvSpPr>
        <xdr:cNvPr id="11" name="テキスト ボックス 18">
          <a:extLst>
            <a:ext uri="{FF2B5EF4-FFF2-40B4-BE49-F238E27FC236}">
              <a16:creationId xmlns:a16="http://schemas.microsoft.com/office/drawing/2014/main" id="{00000000-0008-0000-0500-00000B000000}"/>
            </a:ext>
          </a:extLst>
        </xdr:cNvPr>
        <xdr:cNvSpPr txBox="1"/>
      </xdr:nvSpPr>
      <xdr:spPr>
        <a:xfrm>
          <a:off x="5626475"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2</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②</a:t>
          </a:r>
        </a:p>
      </xdr:txBody>
    </xdr:sp>
    <xdr:clientData/>
  </xdr:twoCellAnchor>
  <xdr:twoCellAnchor editAs="oneCell">
    <xdr:from>
      <xdr:col>4</xdr:col>
      <xdr:colOff>214064</xdr:colOff>
      <xdr:row>15</xdr:row>
      <xdr:rowOff>175271</xdr:rowOff>
    </xdr:from>
    <xdr:to>
      <xdr:col>9</xdr:col>
      <xdr:colOff>97351</xdr:colOff>
      <xdr:row>21</xdr:row>
      <xdr:rowOff>131894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stretch>
          <a:fillRect/>
        </a:stretch>
      </xdr:blipFill>
      <xdr:spPr>
        <a:xfrm>
          <a:off x="2408624" y="3375671"/>
          <a:ext cx="2626487" cy="1328223"/>
        </a:xfrm>
        <a:prstGeom prst="rect">
          <a:avLst/>
        </a:prstGeom>
      </xdr:spPr>
    </xdr:pic>
    <xdr:clientData/>
  </xdr:twoCellAnchor>
  <xdr:twoCellAnchor>
    <xdr:from>
      <xdr:col>17</xdr:col>
      <xdr:colOff>410798</xdr:colOff>
      <xdr:row>15</xdr:row>
      <xdr:rowOff>35243</xdr:rowOff>
    </xdr:from>
    <xdr:to>
      <xdr:col>19</xdr:col>
      <xdr:colOff>189937</xdr:colOff>
      <xdr:row>23</xdr:row>
      <xdr:rowOff>200101</xdr:rowOff>
    </xdr:to>
    <xdr:cxnSp macro="">
      <xdr:nvCxnSpPr>
        <xdr:cNvPr id="13" name="直線矢印コネクタ 12">
          <a:extLst>
            <a:ext uri="{FF2B5EF4-FFF2-40B4-BE49-F238E27FC236}">
              <a16:creationId xmlns:a16="http://schemas.microsoft.com/office/drawing/2014/main" id="{00000000-0008-0000-0500-00000D000000}"/>
            </a:ext>
          </a:extLst>
        </xdr:cNvPr>
        <xdr:cNvCxnSpPr>
          <a:cxnSpLocks/>
          <a:stCxn id="15" idx="1"/>
        </xdr:cNvCxnSpPr>
      </xdr:nvCxnSpPr>
      <xdr:spPr>
        <a:xfrm flipH="1" flipV="1">
          <a:off x="9737678" y="3235643"/>
          <a:ext cx="876419" cy="19936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89633</xdr:colOff>
      <xdr:row>23</xdr:row>
      <xdr:rowOff>200101</xdr:rowOff>
    </xdr:from>
    <xdr:to>
      <xdr:col>19</xdr:col>
      <xdr:colOff>189937</xdr:colOff>
      <xdr:row>27</xdr:row>
      <xdr:rowOff>71120</xdr:rowOff>
    </xdr:to>
    <xdr:cxnSp macro="">
      <xdr:nvCxnSpPr>
        <xdr:cNvPr id="14" name="直線矢印コネクタ 13">
          <a:extLst>
            <a:ext uri="{FF2B5EF4-FFF2-40B4-BE49-F238E27FC236}">
              <a16:creationId xmlns:a16="http://schemas.microsoft.com/office/drawing/2014/main" id="{00000000-0008-0000-0500-00000E000000}"/>
            </a:ext>
          </a:extLst>
        </xdr:cNvPr>
        <xdr:cNvCxnSpPr>
          <a:cxnSpLocks/>
          <a:stCxn id="15" idx="1"/>
          <a:endCxn id="8" idx="3"/>
        </xdr:cNvCxnSpPr>
      </xdr:nvCxnSpPr>
      <xdr:spPr>
        <a:xfrm flipH="1">
          <a:off x="8867873" y="5229301"/>
          <a:ext cx="1746224" cy="7854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189937</xdr:colOff>
      <xdr:row>22</xdr:row>
      <xdr:rowOff>141121</xdr:rowOff>
    </xdr:from>
    <xdr:to>
      <xdr:col>21</xdr:col>
      <xdr:colOff>363375</xdr:colOff>
      <xdr:row>25</xdr:row>
      <xdr:rowOff>30480</xdr:rowOff>
    </xdr:to>
    <xdr:sp macro="" textlink="">
      <xdr:nvSpPr>
        <xdr:cNvPr id="15" name="テキスト ボックス 27">
          <a:extLst>
            <a:ext uri="{FF2B5EF4-FFF2-40B4-BE49-F238E27FC236}">
              <a16:creationId xmlns:a16="http://schemas.microsoft.com/office/drawing/2014/main" id="{00000000-0008-0000-0500-00000F000000}"/>
            </a:ext>
          </a:extLst>
        </xdr:cNvPr>
        <xdr:cNvSpPr txBox="1"/>
      </xdr:nvSpPr>
      <xdr:spPr>
        <a:xfrm>
          <a:off x="10614097" y="4941721"/>
          <a:ext cx="1270718" cy="57515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どこに設置した、何の設備かわかること</a:t>
          </a:r>
        </a:p>
      </xdr:txBody>
    </xdr:sp>
    <xdr:clientData/>
  </xdr:twoCellAnchor>
  <xdr:twoCellAnchor>
    <xdr:from>
      <xdr:col>3</xdr:col>
      <xdr:colOff>244947</xdr:colOff>
      <xdr:row>18</xdr:row>
      <xdr:rowOff>153583</xdr:rowOff>
    </xdr:from>
    <xdr:to>
      <xdr:col>4</xdr:col>
      <xdr:colOff>214064</xdr:colOff>
      <xdr:row>22</xdr:row>
      <xdr:rowOff>221509</xdr:rowOff>
    </xdr:to>
    <xdr:cxnSp macro="">
      <xdr:nvCxnSpPr>
        <xdr:cNvPr id="16" name="直線矢印コネクタ 15">
          <a:extLst>
            <a:ext uri="{FF2B5EF4-FFF2-40B4-BE49-F238E27FC236}">
              <a16:creationId xmlns:a16="http://schemas.microsoft.com/office/drawing/2014/main" id="{00000000-0008-0000-0500-000010000000}"/>
            </a:ext>
          </a:extLst>
        </xdr:cNvPr>
        <xdr:cNvCxnSpPr>
          <a:cxnSpLocks/>
          <a:stCxn id="17" idx="3"/>
          <a:endCxn id="12" idx="1"/>
        </xdr:cNvCxnSpPr>
      </xdr:nvCxnSpPr>
      <xdr:spPr>
        <a:xfrm flipV="1">
          <a:off x="1890867" y="4039783"/>
          <a:ext cx="517757" cy="982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91440</xdr:colOff>
      <xdr:row>21</xdr:row>
      <xdr:rowOff>69638</xdr:rowOff>
    </xdr:from>
    <xdr:to>
      <xdr:col>3</xdr:col>
      <xdr:colOff>244947</xdr:colOff>
      <xdr:row>24</xdr:row>
      <xdr:rowOff>144779</xdr:rowOff>
    </xdr:to>
    <xdr:sp macro="" textlink="">
      <xdr:nvSpPr>
        <xdr:cNvPr id="17" name="テキスト ボックス 33">
          <a:extLst>
            <a:ext uri="{FF2B5EF4-FFF2-40B4-BE49-F238E27FC236}">
              <a16:creationId xmlns:a16="http://schemas.microsoft.com/office/drawing/2014/main" id="{00000000-0008-0000-0500-000011000000}"/>
            </a:ext>
          </a:extLst>
        </xdr:cNvPr>
        <xdr:cNvSpPr txBox="1"/>
      </xdr:nvSpPr>
      <xdr:spPr>
        <a:xfrm>
          <a:off x="91440" y="4641638"/>
          <a:ext cx="1799427" cy="760941"/>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照明が多い場合でも、その</a:t>
          </a:r>
          <a:r>
            <a:rPr kumimoji="1" lang="en-US" altLang="ja-JP" sz="1100">
              <a:solidFill>
                <a:srgbClr val="FF0000"/>
              </a:solidFill>
              <a:latin typeface="Meiryo UI" panose="020B0604030504040204" pitchFamily="50" charset="-128"/>
              <a:ea typeface="Meiryo UI" panose="020B0604030504040204" pitchFamily="50" charset="-128"/>
            </a:rPr>
            <a:t>70</a:t>
          </a: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80</a:t>
          </a:r>
          <a:r>
            <a:rPr kumimoji="1" lang="ja-JP" altLang="en-US" sz="1100">
              <a:solidFill>
                <a:srgbClr val="FF0000"/>
              </a:solidFill>
              <a:latin typeface="Meiryo UI" panose="020B0604030504040204" pitchFamily="50" charset="-128"/>
              <a:ea typeface="Meiryo UI" panose="020B0604030504040204" pitchFamily="50" charset="-128"/>
            </a:rPr>
            <a:t>％以上</a:t>
          </a:r>
          <a:r>
            <a:rPr kumimoji="1" lang="ja-JP" altLang="en-US" sz="1100">
              <a:latin typeface="Meiryo UI" panose="020B0604030504040204" pitchFamily="50" charset="-128"/>
              <a:ea typeface="Meiryo UI" panose="020B0604030504040204" pitchFamily="50" charset="-128"/>
            </a:rPr>
            <a:t>が写って</a:t>
          </a:r>
          <a:r>
            <a:rPr lang="ja-JP" altLang="en-US" sz="1100">
              <a:latin typeface="Meiryo UI" panose="020B0604030504040204" pitchFamily="50" charset="-128"/>
              <a:ea typeface="Meiryo UI" panose="020B0604030504040204" pitchFamily="50" charset="-128"/>
            </a:rPr>
            <a:t>おり、</a:t>
          </a:r>
          <a:r>
            <a:rPr kumimoji="1" lang="ja-JP" altLang="en-US" sz="1100">
              <a:solidFill>
                <a:srgbClr val="FF0000"/>
              </a:solidFill>
              <a:latin typeface="Meiryo UI" panose="020B0604030504040204" pitchFamily="50" charset="-128"/>
              <a:ea typeface="Meiryo UI" panose="020B0604030504040204" pitchFamily="50" charset="-128"/>
            </a:rPr>
            <a:t>点灯状態であること</a:t>
          </a:r>
        </a:p>
      </xdr:txBody>
    </xdr:sp>
    <xdr:clientData/>
  </xdr:twoCellAnchor>
  <xdr:twoCellAnchor>
    <xdr:from>
      <xdr:col>5</xdr:col>
      <xdr:colOff>315974</xdr:colOff>
      <xdr:row>22</xdr:row>
      <xdr:rowOff>136726</xdr:rowOff>
    </xdr:from>
    <xdr:to>
      <xdr:col>9</xdr:col>
      <xdr:colOff>12281</xdr:colOff>
      <xdr:row>25</xdr:row>
      <xdr:rowOff>30480</xdr:rowOff>
    </xdr:to>
    <xdr:sp macro="" textlink="">
      <xdr:nvSpPr>
        <xdr:cNvPr id="18" name="テキスト ボックス 41">
          <a:extLst>
            <a:ext uri="{FF2B5EF4-FFF2-40B4-BE49-F238E27FC236}">
              <a16:creationId xmlns:a16="http://schemas.microsoft.com/office/drawing/2014/main" id="{00000000-0008-0000-0500-000012000000}"/>
            </a:ext>
          </a:extLst>
        </xdr:cNvPr>
        <xdr:cNvSpPr txBox="1"/>
      </xdr:nvSpPr>
      <xdr:spPr>
        <a:xfrm>
          <a:off x="3059174" y="4937326"/>
          <a:ext cx="1890867" cy="579554"/>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照明が少ない場合には、全照明が</a:t>
          </a:r>
          <a:r>
            <a:rPr kumimoji="1" lang="ja-JP" altLang="en-US" sz="1100">
              <a:solidFill>
                <a:srgbClr val="FF0000"/>
              </a:solidFill>
              <a:latin typeface="Meiryo UI" panose="020B0604030504040204" pitchFamily="50" charset="-128"/>
              <a:ea typeface="Meiryo UI" panose="020B0604030504040204" pitchFamily="50" charset="-128"/>
            </a:rPr>
            <a:t>点灯状態で</a:t>
          </a:r>
          <a:r>
            <a:rPr kumimoji="1" lang="ja-JP" altLang="en-US" sz="1100">
              <a:latin typeface="Meiryo UI" panose="020B0604030504040204" pitchFamily="50" charset="-128"/>
              <a:ea typeface="Meiryo UI" panose="020B0604030504040204" pitchFamily="50" charset="-128"/>
            </a:rPr>
            <a:t>写っていること</a:t>
          </a:r>
        </a:p>
      </xdr:txBody>
    </xdr:sp>
    <xdr:clientData/>
  </xdr:twoCellAnchor>
  <xdr:twoCellAnchor>
    <xdr:from>
      <xdr:col>9</xdr:col>
      <xdr:colOff>12281</xdr:colOff>
      <xdr:row>20</xdr:row>
      <xdr:rowOff>56371</xdr:rowOff>
    </xdr:from>
    <xdr:to>
      <xdr:col>9</xdr:col>
      <xdr:colOff>366487</xdr:colOff>
      <xdr:row>23</xdr:row>
      <xdr:rowOff>197903</xdr:rowOff>
    </xdr:to>
    <xdr:cxnSp macro="">
      <xdr:nvCxnSpPr>
        <xdr:cNvPr id="19" name="直線矢印コネクタ 18">
          <a:extLst>
            <a:ext uri="{FF2B5EF4-FFF2-40B4-BE49-F238E27FC236}">
              <a16:creationId xmlns:a16="http://schemas.microsoft.com/office/drawing/2014/main" id="{00000000-0008-0000-0500-000013000000}"/>
            </a:ext>
          </a:extLst>
        </xdr:cNvPr>
        <xdr:cNvCxnSpPr>
          <a:cxnSpLocks/>
          <a:stCxn id="18" idx="3"/>
          <a:endCxn id="2" idx="1"/>
        </xdr:cNvCxnSpPr>
      </xdr:nvCxnSpPr>
      <xdr:spPr>
        <a:xfrm flipV="1">
          <a:off x="4950041" y="4399771"/>
          <a:ext cx="354206" cy="827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428800</xdr:colOff>
      <xdr:row>41</xdr:row>
      <xdr:rowOff>400</xdr:rowOff>
    </xdr:from>
    <xdr:to>
      <xdr:col>17</xdr:col>
      <xdr:colOff>531437</xdr:colOff>
      <xdr:row>44</xdr:row>
      <xdr:rowOff>62383</xdr:rowOff>
    </xdr:to>
    <xdr:sp macro="" textlink="">
      <xdr:nvSpPr>
        <xdr:cNvPr id="20" name="テキスト ボックス 10">
          <a:extLst>
            <a:ext uri="{FF2B5EF4-FFF2-40B4-BE49-F238E27FC236}">
              <a16:creationId xmlns:a16="http://schemas.microsoft.com/office/drawing/2014/main" id="{00000000-0008-0000-0500-000014000000}"/>
            </a:ext>
          </a:extLst>
        </xdr:cNvPr>
        <xdr:cNvSpPr txBox="1"/>
      </xdr:nvSpPr>
      <xdr:spPr>
        <a:xfrm>
          <a:off x="1526080" y="8870080"/>
          <a:ext cx="8332237" cy="473463"/>
        </a:xfrm>
        <a:prstGeom prst="rect">
          <a:avLst/>
        </a:prstGeom>
        <a:solidFill>
          <a:schemeClr val="accent2">
            <a:lumMod val="20000"/>
            <a:lumOff val="80000"/>
          </a:schemeClr>
        </a:solidFill>
        <a:ln>
          <a:solidFill>
            <a:schemeClr val="accent1"/>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solidFill>
                <a:srgbClr val="FF0000"/>
              </a:solidFill>
              <a:latin typeface="Meiryo UI" panose="020B0604030504040204" pitchFamily="50" charset="-128"/>
              <a:ea typeface="Meiryo UI" panose="020B0604030504040204" pitchFamily="50" charset="-128"/>
            </a:rPr>
            <a:t>現状の設備が存在しない</a:t>
          </a:r>
          <a:r>
            <a:rPr lang="ja-JP" altLang="en-US" b="1">
              <a:latin typeface="Meiryo UI" panose="020B0604030504040204" pitchFamily="50" charset="-128"/>
              <a:ea typeface="Meiryo UI" panose="020B0604030504040204" pitchFamily="50" charset="-128"/>
            </a:rPr>
            <a:t>場合は</a:t>
          </a:r>
          <a:r>
            <a:rPr kumimoji="1" lang="ja-JP" altLang="en-US" b="1">
              <a:latin typeface="Meiryo UI" panose="020B0604030504040204" pitchFamily="50" charset="-128"/>
              <a:ea typeface="Meiryo UI" panose="020B0604030504040204" pitchFamily="50" charset="-128"/>
            </a:rPr>
            <a:t>、設備ごとに</a:t>
          </a:r>
          <a:r>
            <a:rPr kumimoji="1" lang="ja-JP" altLang="en-US" b="1">
              <a:solidFill>
                <a:srgbClr val="FF0000"/>
              </a:solidFill>
              <a:latin typeface="Meiryo UI" panose="020B0604030504040204" pitchFamily="50" charset="-128"/>
              <a:ea typeface="Meiryo UI" panose="020B0604030504040204" pitchFamily="50" charset="-128"/>
            </a:rPr>
            <a:t>設置予定場所の写真</a:t>
          </a:r>
          <a:r>
            <a:rPr kumimoji="1" lang="ja-JP" altLang="en-US" b="1">
              <a:latin typeface="Meiryo UI" panose="020B0604030504040204" pitchFamily="50" charset="-128"/>
              <a:ea typeface="Meiryo UI" panose="020B0604030504040204" pitchFamily="50" charset="-128"/>
            </a:rPr>
            <a:t>を提出ください</a:t>
          </a:r>
        </a:p>
      </xdr:txBody>
    </xdr:sp>
    <xdr:clientData/>
  </xdr:twoCellAnchor>
  <xdr:twoCellAnchor editAs="oneCell">
    <xdr:from>
      <xdr:col>14</xdr:col>
      <xdr:colOff>228600</xdr:colOff>
      <xdr:row>28</xdr:row>
      <xdr:rowOff>82140</xdr:rowOff>
    </xdr:from>
    <xdr:to>
      <xdr:col>17</xdr:col>
      <xdr:colOff>464820</xdr:colOff>
      <xdr:row>39</xdr:row>
      <xdr:rowOff>129892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9560" y="6254340"/>
          <a:ext cx="1882140" cy="2470912"/>
        </a:xfrm>
        <a:prstGeom prst="rect">
          <a:avLst/>
        </a:prstGeom>
        <a:noFill/>
        <a:ln>
          <a:noFill/>
        </a:ln>
      </xdr:spPr>
    </xdr:pic>
    <xdr:clientData/>
  </xdr:twoCellAnchor>
  <xdr:twoCellAnchor>
    <xdr:from>
      <xdr:col>18</xdr:col>
      <xdr:colOff>472440</xdr:colOff>
      <xdr:row>30</xdr:row>
      <xdr:rowOff>19201</xdr:rowOff>
    </xdr:from>
    <xdr:to>
      <xdr:col>23</xdr:col>
      <xdr:colOff>190500</xdr:colOff>
      <xdr:row>32</xdr:row>
      <xdr:rowOff>129540</xdr:rowOff>
    </xdr:to>
    <xdr:sp macro="" textlink="">
      <xdr:nvSpPr>
        <xdr:cNvPr id="29" name="テキスト ボックス 27">
          <a:extLst>
            <a:ext uri="{FF2B5EF4-FFF2-40B4-BE49-F238E27FC236}">
              <a16:creationId xmlns:a16="http://schemas.microsoft.com/office/drawing/2014/main" id="{00000000-0008-0000-0500-00001D000000}"/>
            </a:ext>
          </a:extLst>
        </xdr:cNvPr>
        <xdr:cNvSpPr txBox="1"/>
      </xdr:nvSpPr>
      <xdr:spPr>
        <a:xfrm>
          <a:off x="10347960" y="6648601"/>
          <a:ext cx="2461260" cy="56753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型番記載の定格シールや銘板も撮影</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（型番が確認できる写真であること）</a:t>
          </a:r>
        </a:p>
      </xdr:txBody>
    </xdr:sp>
    <xdr:clientData/>
  </xdr:twoCellAnchor>
  <xdr:twoCellAnchor>
    <xdr:from>
      <xdr:col>15</xdr:col>
      <xdr:colOff>449580</xdr:colOff>
      <xdr:row>30</xdr:row>
      <xdr:rowOff>144780</xdr:rowOff>
    </xdr:from>
    <xdr:to>
      <xdr:col>18</xdr:col>
      <xdr:colOff>472440</xdr:colOff>
      <xdr:row>31</xdr:row>
      <xdr:rowOff>74371</xdr:rowOff>
    </xdr:to>
    <xdr:cxnSp macro="">
      <xdr:nvCxnSpPr>
        <xdr:cNvPr id="30" name="直線矢印コネクタ 29">
          <a:extLst>
            <a:ext uri="{FF2B5EF4-FFF2-40B4-BE49-F238E27FC236}">
              <a16:creationId xmlns:a16="http://schemas.microsoft.com/office/drawing/2014/main" id="{00000000-0008-0000-0500-00001E000000}"/>
            </a:ext>
          </a:extLst>
        </xdr:cNvPr>
        <xdr:cNvCxnSpPr>
          <a:cxnSpLocks/>
          <a:stCxn id="29" idx="1"/>
        </xdr:cNvCxnSpPr>
      </xdr:nvCxnSpPr>
      <xdr:spPr>
        <a:xfrm flipH="1" flipV="1">
          <a:off x="8679180" y="6774180"/>
          <a:ext cx="1668780" cy="1581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472440</xdr:colOff>
      <xdr:row>28</xdr:row>
      <xdr:rowOff>76200</xdr:rowOff>
    </xdr:from>
    <xdr:to>
      <xdr:col>14</xdr:col>
      <xdr:colOff>167640</xdr:colOff>
      <xdr:row>40</xdr:row>
      <xdr:rowOff>16662</xdr:rowOff>
    </xdr:to>
    <xdr:pic>
      <xdr:nvPicPr>
        <xdr:cNvPr id="26" name="図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58840" y="6248400"/>
          <a:ext cx="1889760" cy="2500782"/>
        </a:xfrm>
        <a:prstGeom prst="rect">
          <a:avLst/>
        </a:prstGeom>
      </xdr:spPr>
    </xdr:pic>
    <xdr:clientData/>
  </xdr:twoCellAnchor>
  <xdr:twoCellAnchor editAs="oneCell">
    <xdr:from>
      <xdr:col>0</xdr:col>
      <xdr:colOff>544775</xdr:colOff>
      <xdr:row>52</xdr:row>
      <xdr:rowOff>72450</xdr:rowOff>
    </xdr:from>
    <xdr:to>
      <xdr:col>5</xdr:col>
      <xdr:colOff>453565</xdr:colOff>
      <xdr:row>57</xdr:row>
      <xdr:rowOff>186859</xdr:rowOff>
    </xdr:to>
    <xdr:pic>
      <xdr:nvPicPr>
        <xdr:cNvPr id="23" name="図 22">
          <a:extLst>
            <a:ext uri="{FF2B5EF4-FFF2-40B4-BE49-F238E27FC236}">
              <a16:creationId xmlns:a16="http://schemas.microsoft.com/office/drawing/2014/main" id="{93FB5BB8-D817-EFB0-5F9E-47CBB20C1E5C}"/>
            </a:ext>
          </a:extLst>
        </xdr:cNvPr>
        <xdr:cNvPicPr>
          <a:picLocks noChangeAspect="1"/>
        </xdr:cNvPicPr>
      </xdr:nvPicPr>
      <xdr:blipFill>
        <a:blip xmlns:r="http://schemas.openxmlformats.org/officeDocument/2006/relationships" r:embed="rId7"/>
        <a:stretch>
          <a:fillRect/>
        </a:stretch>
      </xdr:blipFill>
      <xdr:spPr>
        <a:xfrm rot="16200000">
          <a:off x="1242065" y="10530840"/>
          <a:ext cx="1257409" cy="2651990"/>
        </a:xfrm>
        <a:prstGeom prst="rect">
          <a:avLst/>
        </a:prstGeom>
      </xdr:spPr>
    </xdr:pic>
    <xdr:clientData/>
  </xdr:twoCellAnchor>
  <xdr:twoCellAnchor editAs="oneCell">
    <xdr:from>
      <xdr:col>1</xdr:col>
      <xdr:colOff>0</xdr:colOff>
      <xdr:row>61</xdr:row>
      <xdr:rowOff>0</xdr:rowOff>
    </xdr:from>
    <xdr:to>
      <xdr:col>6</xdr:col>
      <xdr:colOff>198120</xdr:colOff>
      <xdr:row>71</xdr:row>
      <xdr:rowOff>16510</xdr:rowOff>
    </xdr:to>
    <xdr:pic>
      <xdr:nvPicPr>
        <xdr:cNvPr id="24" name="図 23">
          <a:extLst>
            <a:ext uri="{FF2B5EF4-FFF2-40B4-BE49-F238E27FC236}">
              <a16:creationId xmlns:a16="http://schemas.microsoft.com/office/drawing/2014/main" id="{44F00152-C6C0-40ED-0189-EA4F983802C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40" y="13213080"/>
          <a:ext cx="2941320" cy="2302510"/>
        </a:xfrm>
        <a:prstGeom prst="rect">
          <a:avLst/>
        </a:prstGeom>
      </xdr:spPr>
    </xdr:pic>
    <xdr:clientData/>
  </xdr:twoCellAnchor>
  <xdr:twoCellAnchor editAs="oneCell">
    <xdr:from>
      <xdr:col>7</xdr:col>
      <xdr:colOff>0</xdr:colOff>
      <xdr:row>61</xdr:row>
      <xdr:rowOff>0</xdr:rowOff>
    </xdr:from>
    <xdr:to>
      <xdr:col>10</xdr:col>
      <xdr:colOff>396240</xdr:colOff>
      <xdr:row>70</xdr:row>
      <xdr:rowOff>114300</xdr:rowOff>
    </xdr:to>
    <xdr:pic>
      <xdr:nvPicPr>
        <xdr:cNvPr id="25" name="図 24">
          <a:extLst>
            <a:ext uri="{FF2B5EF4-FFF2-40B4-BE49-F238E27FC236}">
              <a16:creationId xmlns:a16="http://schemas.microsoft.com/office/drawing/2014/main" id="{CCFB670C-4E67-70BD-6236-D714A5BEBA0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0480" y="13213080"/>
          <a:ext cx="2042160" cy="2171700"/>
        </a:xfrm>
        <a:prstGeom prst="rect">
          <a:avLst/>
        </a:prstGeom>
        <a:noFill/>
        <a:ln>
          <a:noFill/>
        </a:ln>
      </xdr:spPr>
    </xdr:pic>
    <xdr:clientData/>
  </xdr:twoCellAnchor>
  <xdr:twoCellAnchor>
    <xdr:from>
      <xdr:col>0</xdr:col>
      <xdr:colOff>0</xdr:colOff>
      <xdr:row>47</xdr:row>
      <xdr:rowOff>0</xdr:rowOff>
    </xdr:from>
    <xdr:to>
      <xdr:col>8</xdr:col>
      <xdr:colOff>318582</xdr:colOff>
      <xdr:row>49</xdr:row>
      <xdr:rowOff>16263</xdr:rowOff>
    </xdr:to>
    <xdr:sp macro="" textlink="">
      <xdr:nvSpPr>
        <xdr:cNvPr id="28" name="テキスト ボックス 27">
          <a:extLst>
            <a:ext uri="{FF2B5EF4-FFF2-40B4-BE49-F238E27FC236}">
              <a16:creationId xmlns:a16="http://schemas.microsoft.com/office/drawing/2014/main" id="{B3087B79-F129-497D-AF0C-F8DD22EEDF05}"/>
            </a:ext>
          </a:extLst>
        </xdr:cNvPr>
        <xdr:cNvSpPr txBox="1"/>
      </xdr:nvSpPr>
      <xdr:spPr>
        <a:xfrm>
          <a:off x="0" y="1001268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参考２：写真</a:t>
          </a:r>
          <a:r>
            <a:rPr lang="ja-JP" altLang="en-US" b="1">
              <a:latin typeface="Meiryo UI" panose="020B0604030504040204" pitchFamily="50" charset="-128"/>
              <a:ea typeface="Meiryo UI" panose="020B0604030504040204" pitchFamily="50" charset="-128"/>
            </a:rPr>
            <a:t>資料作成例（太陽光発電）</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editAs="oneCell">
    <xdr:from>
      <xdr:col>11</xdr:col>
      <xdr:colOff>68580</xdr:colOff>
      <xdr:row>53</xdr:row>
      <xdr:rowOff>1</xdr:rowOff>
    </xdr:from>
    <xdr:to>
      <xdr:col>23</xdr:col>
      <xdr:colOff>495972</xdr:colOff>
      <xdr:row>58</xdr:row>
      <xdr:rowOff>182880</xdr:rowOff>
    </xdr:to>
    <xdr:pic>
      <xdr:nvPicPr>
        <xdr:cNvPr id="31" name="図 30">
          <a:extLst>
            <a:ext uri="{FF2B5EF4-FFF2-40B4-BE49-F238E27FC236}">
              <a16:creationId xmlns:a16="http://schemas.microsoft.com/office/drawing/2014/main" id="{0D4537D0-C458-4995-1936-2A2428D5D2A8}"/>
            </a:ext>
          </a:extLst>
        </xdr:cNvPr>
        <xdr:cNvPicPr>
          <a:picLocks noChangeAspect="1"/>
        </xdr:cNvPicPr>
      </xdr:nvPicPr>
      <xdr:blipFill>
        <a:blip xmlns:r="http://schemas.openxmlformats.org/officeDocument/2006/relationships" r:embed="rId10"/>
        <a:stretch>
          <a:fillRect/>
        </a:stretch>
      </xdr:blipFill>
      <xdr:spPr>
        <a:xfrm>
          <a:off x="6103620" y="11384281"/>
          <a:ext cx="7011072" cy="1325879"/>
        </a:xfrm>
        <a:prstGeom prst="rect">
          <a:avLst/>
        </a:prstGeom>
      </xdr:spPr>
    </xdr:pic>
    <xdr:clientData/>
  </xdr:twoCellAnchor>
  <xdr:twoCellAnchor>
    <xdr:from>
      <xdr:col>14</xdr:col>
      <xdr:colOff>457200</xdr:colOff>
      <xdr:row>52</xdr:row>
      <xdr:rowOff>144780</xdr:rowOff>
    </xdr:from>
    <xdr:to>
      <xdr:col>15</xdr:col>
      <xdr:colOff>373380</xdr:colOff>
      <xdr:row>54</xdr:row>
      <xdr:rowOff>60960</xdr:rowOff>
    </xdr:to>
    <xdr:cxnSp macro="">
      <xdr:nvCxnSpPr>
        <xdr:cNvPr id="33" name="直線矢印コネクタ 32">
          <a:extLst>
            <a:ext uri="{FF2B5EF4-FFF2-40B4-BE49-F238E27FC236}">
              <a16:creationId xmlns:a16="http://schemas.microsoft.com/office/drawing/2014/main" id="{EE806888-C76B-A40C-4A09-BEC55D4A849A}"/>
            </a:ext>
          </a:extLst>
        </xdr:cNvPr>
        <xdr:cNvCxnSpPr/>
      </xdr:nvCxnSpPr>
      <xdr:spPr>
        <a:xfrm flipH="1">
          <a:off x="813816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358140</xdr:colOff>
      <xdr:row>52</xdr:row>
      <xdr:rowOff>76200</xdr:rowOff>
    </xdr:from>
    <xdr:to>
      <xdr:col>16</xdr:col>
      <xdr:colOff>121920</xdr:colOff>
      <xdr:row>53</xdr:row>
      <xdr:rowOff>7620</xdr:rowOff>
    </xdr:to>
    <xdr:sp macro="" textlink="">
      <xdr:nvSpPr>
        <xdr:cNvPr id="35" name="テキスト ボックス 34">
          <a:extLst>
            <a:ext uri="{FF2B5EF4-FFF2-40B4-BE49-F238E27FC236}">
              <a16:creationId xmlns:a16="http://schemas.microsoft.com/office/drawing/2014/main" id="{8A942E2D-B9C0-0AFD-9574-D328F1E157E4}"/>
            </a:ext>
          </a:extLst>
        </xdr:cNvPr>
        <xdr:cNvSpPr txBox="1"/>
      </xdr:nvSpPr>
      <xdr:spPr>
        <a:xfrm>
          <a:off x="8587740" y="11231880"/>
          <a:ext cx="312420" cy="1600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型式</a:t>
          </a:r>
        </a:p>
      </xdr:txBody>
    </xdr:sp>
    <xdr:clientData/>
  </xdr:twoCellAnchor>
  <xdr:twoCellAnchor>
    <xdr:from>
      <xdr:col>20</xdr:col>
      <xdr:colOff>45720</xdr:colOff>
      <xdr:row>52</xdr:row>
      <xdr:rowOff>45720</xdr:rowOff>
    </xdr:from>
    <xdr:to>
      <xdr:col>21</xdr:col>
      <xdr:colOff>304800</xdr:colOff>
      <xdr:row>53</xdr:row>
      <xdr:rowOff>7620</xdr:rowOff>
    </xdr:to>
    <xdr:sp macro="" textlink="">
      <xdr:nvSpPr>
        <xdr:cNvPr id="36" name="テキスト ボックス 35">
          <a:extLst>
            <a:ext uri="{FF2B5EF4-FFF2-40B4-BE49-F238E27FC236}">
              <a16:creationId xmlns:a16="http://schemas.microsoft.com/office/drawing/2014/main" id="{835E58CD-AD3E-8F0E-DC70-078AAFF7E5A0}"/>
            </a:ext>
          </a:extLst>
        </xdr:cNvPr>
        <xdr:cNvSpPr txBox="1"/>
      </xdr:nvSpPr>
      <xdr:spPr>
        <a:xfrm>
          <a:off x="11018520" y="11201400"/>
          <a:ext cx="807720" cy="190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メーカー名</a:t>
          </a:r>
        </a:p>
      </xdr:txBody>
    </xdr:sp>
    <xdr:clientData/>
  </xdr:twoCellAnchor>
  <xdr:twoCellAnchor>
    <xdr:from>
      <xdr:col>19</xdr:col>
      <xdr:colOff>129540</xdr:colOff>
      <xdr:row>52</xdr:row>
      <xdr:rowOff>144780</xdr:rowOff>
    </xdr:from>
    <xdr:to>
      <xdr:col>20</xdr:col>
      <xdr:colOff>45720</xdr:colOff>
      <xdr:row>54</xdr:row>
      <xdr:rowOff>60960</xdr:rowOff>
    </xdr:to>
    <xdr:cxnSp macro="">
      <xdr:nvCxnSpPr>
        <xdr:cNvPr id="37" name="直線矢印コネクタ 36">
          <a:extLst>
            <a:ext uri="{FF2B5EF4-FFF2-40B4-BE49-F238E27FC236}">
              <a16:creationId xmlns:a16="http://schemas.microsoft.com/office/drawing/2014/main" id="{84A23AB0-1526-2618-3C24-D9076EA94219}"/>
            </a:ext>
          </a:extLst>
        </xdr:cNvPr>
        <xdr:cNvCxnSpPr/>
      </xdr:nvCxnSpPr>
      <xdr:spPr>
        <a:xfrm flipH="1">
          <a:off x="1055370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5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5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5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5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5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5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5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5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5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5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5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5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5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5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5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22</xdr:row>
          <xdr:rowOff>106680</xdr:rowOff>
        </xdr:from>
        <xdr:to>
          <xdr:col>2</xdr:col>
          <xdr:colOff>213360</xdr:colOff>
          <xdr:row>22</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5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5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335280</xdr:rowOff>
        </xdr:from>
        <xdr:to>
          <xdr:col>2</xdr:col>
          <xdr:colOff>198120</xdr:colOff>
          <xdr:row>25</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5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198120</xdr:rowOff>
        </xdr:from>
        <xdr:to>
          <xdr:col>3</xdr:col>
          <xdr:colOff>723900</xdr:colOff>
          <xdr:row>25</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5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533400</xdr:rowOff>
        </xdr:from>
        <xdr:to>
          <xdr:col>3</xdr:col>
          <xdr:colOff>723900</xdr:colOff>
          <xdr:row>26</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5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373380</xdr:rowOff>
        </xdr:from>
        <xdr:to>
          <xdr:col>3</xdr:col>
          <xdr:colOff>723900</xdr:colOff>
          <xdr:row>25</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5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716280</xdr:rowOff>
        </xdr:from>
        <xdr:to>
          <xdr:col>3</xdr:col>
          <xdr:colOff>723900</xdr:colOff>
          <xdr:row>27</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5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5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5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5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1500-00001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1500-00002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1500-00002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1500-00002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1500-00002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7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7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7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7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7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7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7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7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7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7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7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7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7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7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7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7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7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7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7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7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7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7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7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7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7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7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7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7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7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5</xdr:row>
      <xdr:rowOff>0</xdr:rowOff>
    </xdr:from>
    <xdr:to>
      <xdr:col>47</xdr:col>
      <xdr:colOff>9525</xdr:colOff>
      <xdr:row>7</xdr:row>
      <xdr:rowOff>137160</xdr:rowOff>
    </xdr:to>
    <xdr:sp macro="" textlink="">
      <xdr:nvSpPr>
        <xdr:cNvPr id="2" name="角丸四角形 3">
          <a:extLst>
            <a:ext uri="{FF2B5EF4-FFF2-40B4-BE49-F238E27FC236}">
              <a16:creationId xmlns:a16="http://schemas.microsoft.com/office/drawing/2014/main" id="{00000000-0008-0000-2B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4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4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4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4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4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5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5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76</xdr:row>
          <xdr:rowOff>22860</xdr:rowOff>
        </xdr:from>
        <xdr:to>
          <xdr:col>2</xdr:col>
          <xdr:colOff>22860</xdr:colOff>
          <xdr:row>76</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5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76</xdr:row>
          <xdr:rowOff>22860</xdr:rowOff>
        </xdr:from>
        <xdr:to>
          <xdr:col>7</xdr:col>
          <xdr:colOff>22860</xdr:colOff>
          <xdr:row>76</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5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F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5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5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F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117</xdr:row>
          <xdr:rowOff>236220</xdr:rowOff>
        </xdr:from>
        <xdr:to>
          <xdr:col>1</xdr:col>
          <xdr:colOff>106680</xdr:colOff>
          <xdr:row>119</xdr:row>
          <xdr:rowOff>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5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106680</xdr:colOff>
      <xdr:row>76</xdr:row>
      <xdr:rowOff>198120</xdr:rowOff>
    </xdr:from>
    <xdr:to>
      <xdr:col>39</xdr:col>
      <xdr:colOff>2796540</xdr:colOff>
      <xdr:row>80</xdr:row>
      <xdr:rowOff>53340</xdr:rowOff>
    </xdr:to>
    <xdr:sp macro="" textlink="">
      <xdr:nvSpPr>
        <xdr:cNvPr id="5" name="角丸四角形 1">
          <a:extLst>
            <a:ext uri="{FF2B5EF4-FFF2-40B4-BE49-F238E27FC236}">
              <a16:creationId xmlns:a16="http://schemas.microsoft.com/office/drawing/2014/main" id="{00000000-0008-0000-0F00-000005000000}"/>
            </a:ext>
          </a:extLst>
        </xdr:cNvPr>
        <xdr:cNvSpPr/>
      </xdr:nvSpPr>
      <xdr:spPr>
        <a:xfrm>
          <a:off x="6659880" y="25054560"/>
          <a:ext cx="6865620" cy="9677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92</xdr:row>
      <xdr:rowOff>53340</xdr:rowOff>
    </xdr:from>
    <xdr:to>
      <xdr:col>39</xdr:col>
      <xdr:colOff>2712720</xdr:colOff>
      <xdr:row>94</xdr:row>
      <xdr:rowOff>213360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45580" y="30411420"/>
          <a:ext cx="689610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107</xdr:row>
          <xdr:rowOff>304800</xdr:rowOff>
        </xdr:from>
        <xdr:to>
          <xdr:col>1</xdr:col>
          <xdr:colOff>106680</xdr:colOff>
          <xdr:row>109</xdr:row>
          <xdr:rowOff>0</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500-00002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236220</xdr:rowOff>
        </xdr:from>
        <xdr:to>
          <xdr:col>1</xdr:col>
          <xdr:colOff>106680</xdr:colOff>
          <xdr:row>110</xdr:row>
          <xdr:rowOff>0</xdr:rowOff>
        </xdr:to>
        <xdr:sp macro="" textlink="">
          <xdr:nvSpPr>
            <xdr:cNvPr id="7" name="Check Box 37" hidden="1">
              <a:extLst>
                <a:ext uri="{63B3BB69-23CF-44E3-9099-C40C66FF867C}">
                  <a14:compatExt spid="_x0000_s141349"/>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236220</xdr:rowOff>
        </xdr:from>
        <xdr:to>
          <xdr:col>1</xdr:col>
          <xdr:colOff>106680</xdr:colOff>
          <xdr:row>111</xdr:row>
          <xdr:rowOff>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500-00002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236220</xdr:rowOff>
        </xdr:from>
        <xdr:to>
          <xdr:col>1</xdr:col>
          <xdr:colOff>106680</xdr:colOff>
          <xdr:row>112</xdr:row>
          <xdr:rowOff>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500-00002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236220</xdr:rowOff>
        </xdr:from>
        <xdr:to>
          <xdr:col>1</xdr:col>
          <xdr:colOff>106680</xdr:colOff>
          <xdr:row>113</xdr:row>
          <xdr:rowOff>0</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500-00002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236220</xdr:rowOff>
        </xdr:from>
        <xdr:to>
          <xdr:col>1</xdr:col>
          <xdr:colOff>106680</xdr:colOff>
          <xdr:row>114</xdr:row>
          <xdr:rowOff>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500-00002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236220</xdr:rowOff>
        </xdr:from>
        <xdr:to>
          <xdr:col>1</xdr:col>
          <xdr:colOff>106680</xdr:colOff>
          <xdr:row>115</xdr:row>
          <xdr:rowOff>0</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500-00002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236220</xdr:rowOff>
        </xdr:from>
        <xdr:to>
          <xdr:col>1</xdr:col>
          <xdr:colOff>106680</xdr:colOff>
          <xdr:row>116</xdr:row>
          <xdr:rowOff>0</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500-00002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236220</xdr:rowOff>
        </xdr:from>
        <xdr:to>
          <xdr:col>1</xdr:col>
          <xdr:colOff>106680</xdr:colOff>
          <xdr:row>117</xdr:row>
          <xdr:rowOff>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500-00002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236220</xdr:rowOff>
        </xdr:from>
        <xdr:to>
          <xdr:col>1</xdr:col>
          <xdr:colOff>106680</xdr:colOff>
          <xdr:row>118</xdr:row>
          <xdr:rowOff>0</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500-00002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0</xdr:colOff>
      <xdr:row>21</xdr:row>
      <xdr:rowOff>0</xdr:rowOff>
    </xdr:from>
    <xdr:to>
      <xdr:col>34</xdr:col>
      <xdr:colOff>220980</xdr:colOff>
      <xdr:row>26</xdr:row>
      <xdr:rowOff>99060</xdr:rowOff>
    </xdr:to>
    <xdr:sp macro="" textlink="">
      <xdr:nvSpPr>
        <xdr:cNvPr id="9" name="右中かっこ 8">
          <a:extLst>
            <a:ext uri="{FF2B5EF4-FFF2-40B4-BE49-F238E27FC236}">
              <a16:creationId xmlns:a16="http://schemas.microsoft.com/office/drawing/2014/main" id="{DEEDC368-2841-4F29-A8A5-C75DF6C28739}"/>
            </a:ext>
          </a:extLst>
        </xdr:cNvPr>
        <xdr:cNvSpPr/>
      </xdr:nvSpPr>
      <xdr:spPr>
        <a:xfrm>
          <a:off x="6553200" y="614172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38100</xdr:colOff>
      <xdr:row>23</xdr:row>
      <xdr:rowOff>15240</xdr:rowOff>
    </xdr:from>
    <xdr:to>
      <xdr:col>38</xdr:col>
      <xdr:colOff>487680</xdr:colOff>
      <xdr:row>24</xdr:row>
      <xdr:rowOff>68580</xdr:rowOff>
    </xdr:to>
    <xdr:sp macro="" textlink="">
      <xdr:nvSpPr>
        <xdr:cNvPr id="10" name="角丸四角形 1">
          <a:extLst>
            <a:ext uri="{FF2B5EF4-FFF2-40B4-BE49-F238E27FC236}">
              <a16:creationId xmlns:a16="http://schemas.microsoft.com/office/drawing/2014/main" id="{9B042638-604F-4F51-853E-C55F688B900C}"/>
            </a:ext>
          </a:extLst>
        </xdr:cNvPr>
        <xdr:cNvSpPr/>
      </xdr:nvSpPr>
      <xdr:spPr>
        <a:xfrm>
          <a:off x="6835140" y="665988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53340</xdr:colOff>
      <xdr:row>81</xdr:row>
      <xdr:rowOff>198120</xdr:rowOff>
    </xdr:from>
    <xdr:to>
      <xdr:col>34</xdr:col>
      <xdr:colOff>83820</xdr:colOff>
      <xdr:row>86</xdr:row>
      <xdr:rowOff>228600</xdr:rowOff>
    </xdr:to>
    <xdr:sp macro="" textlink="">
      <xdr:nvSpPr>
        <xdr:cNvPr id="11" name="右中かっこ 10">
          <a:extLst>
            <a:ext uri="{FF2B5EF4-FFF2-40B4-BE49-F238E27FC236}">
              <a16:creationId xmlns:a16="http://schemas.microsoft.com/office/drawing/2014/main" id="{B74855FC-DBE3-4CEC-A7FD-20898B637E33}"/>
            </a:ext>
          </a:extLst>
        </xdr:cNvPr>
        <xdr:cNvSpPr/>
      </xdr:nvSpPr>
      <xdr:spPr>
        <a:xfrm>
          <a:off x="6416040" y="2648712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137160</xdr:colOff>
      <xdr:row>83</xdr:row>
      <xdr:rowOff>114300</xdr:rowOff>
    </xdr:from>
    <xdr:to>
      <xdr:col>38</xdr:col>
      <xdr:colOff>342900</xdr:colOff>
      <xdr:row>84</xdr:row>
      <xdr:rowOff>167640</xdr:rowOff>
    </xdr:to>
    <xdr:sp macro="" textlink="">
      <xdr:nvSpPr>
        <xdr:cNvPr id="12" name="角丸四角形 1">
          <a:extLst>
            <a:ext uri="{FF2B5EF4-FFF2-40B4-BE49-F238E27FC236}">
              <a16:creationId xmlns:a16="http://schemas.microsoft.com/office/drawing/2014/main" id="{AC2A3489-6F74-4EE7-BCB7-B18C5A5B7274}"/>
            </a:ext>
          </a:extLst>
        </xdr:cNvPr>
        <xdr:cNvSpPr/>
      </xdr:nvSpPr>
      <xdr:spPr>
        <a:xfrm>
          <a:off x="6690360" y="2697480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0</xdr:colOff>
          <xdr:row>9</xdr:row>
          <xdr:rowOff>289560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6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12</xdr:col>
          <xdr:colOff>175260</xdr:colOff>
          <xdr:row>10</xdr:row>
          <xdr:rowOff>289560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6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535555" y="3731895"/>
          <a:ext cx="394335" cy="57150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58</xdr:row>
          <xdr:rowOff>22860</xdr:rowOff>
        </xdr:from>
        <xdr:to>
          <xdr:col>1</xdr:col>
          <xdr:colOff>175260</xdr:colOff>
          <xdr:row>58</xdr:row>
          <xdr:rowOff>289560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6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58</xdr:row>
          <xdr:rowOff>22860</xdr:rowOff>
        </xdr:from>
        <xdr:to>
          <xdr:col>6</xdr:col>
          <xdr:colOff>175260</xdr:colOff>
          <xdr:row>58</xdr:row>
          <xdr:rowOff>289560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6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535555" y="3731895"/>
              <a:ext cx="394335" cy="571500"/>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6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6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7620</xdr:colOff>
          <xdr:row>96</xdr:row>
          <xdr:rowOff>243840</xdr:rowOff>
        </xdr:from>
        <xdr:to>
          <xdr:col>1</xdr:col>
          <xdr:colOff>83820</xdr:colOff>
          <xdr:row>98</xdr:row>
          <xdr:rowOff>7620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6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213360</xdr:colOff>
      <xdr:row>62</xdr:row>
      <xdr:rowOff>129540</xdr:rowOff>
    </xdr:from>
    <xdr:to>
      <xdr:col>65</xdr:col>
      <xdr:colOff>205740</xdr:colOff>
      <xdr:row>65</xdr:row>
      <xdr:rowOff>182880</xdr:rowOff>
    </xdr:to>
    <xdr:sp macro="" textlink="">
      <xdr:nvSpPr>
        <xdr:cNvPr id="9" name="角丸四角形 1">
          <a:extLst>
            <a:ext uri="{FF2B5EF4-FFF2-40B4-BE49-F238E27FC236}">
              <a16:creationId xmlns:a16="http://schemas.microsoft.com/office/drawing/2014/main" id="{00000000-0008-0000-1000-000009000000}"/>
            </a:ext>
          </a:extLst>
        </xdr:cNvPr>
        <xdr:cNvSpPr/>
      </xdr:nvSpPr>
      <xdr:spPr>
        <a:xfrm>
          <a:off x="7726680" y="18524220"/>
          <a:ext cx="7452360" cy="8153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205740</xdr:colOff>
      <xdr:row>60</xdr:row>
      <xdr:rowOff>7620</xdr:rowOff>
    </xdr:from>
    <xdr:to>
      <xdr:col>60</xdr:col>
      <xdr:colOff>190500</xdr:colOff>
      <xdr:row>62</xdr:row>
      <xdr:rowOff>121920</xdr:rowOff>
    </xdr:to>
    <xdr:sp macro="" textlink="">
      <xdr:nvSpPr>
        <xdr:cNvPr id="10" name="角丸四角形 1">
          <a:extLst>
            <a:ext uri="{FF2B5EF4-FFF2-40B4-BE49-F238E27FC236}">
              <a16:creationId xmlns:a16="http://schemas.microsoft.com/office/drawing/2014/main" id="{00000000-0008-0000-1000-00000A000000}"/>
            </a:ext>
          </a:extLst>
        </xdr:cNvPr>
        <xdr:cNvSpPr/>
      </xdr:nvSpPr>
      <xdr:spPr>
        <a:xfrm>
          <a:off x="7719060" y="17945100"/>
          <a:ext cx="6339840" cy="5715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7620</xdr:colOff>
          <xdr:row>89</xdr:row>
          <xdr:rowOff>312420</xdr:rowOff>
        </xdr:from>
        <xdr:to>
          <xdr:col>1</xdr:col>
          <xdr:colOff>83820</xdr:colOff>
          <xdr:row>91</xdr:row>
          <xdr:rowOff>15240</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0600-00001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90</xdr:row>
          <xdr:rowOff>243840</xdr:rowOff>
        </xdr:from>
        <xdr:to>
          <xdr:col>1</xdr:col>
          <xdr:colOff>83820</xdr:colOff>
          <xdr:row>92</xdr:row>
          <xdr:rowOff>7620</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0600-00001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91</xdr:row>
          <xdr:rowOff>243840</xdr:rowOff>
        </xdr:from>
        <xdr:to>
          <xdr:col>1</xdr:col>
          <xdr:colOff>83820</xdr:colOff>
          <xdr:row>93</xdr:row>
          <xdr:rowOff>7620</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0600-00001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92</xdr:row>
          <xdr:rowOff>243840</xdr:rowOff>
        </xdr:from>
        <xdr:to>
          <xdr:col>1</xdr:col>
          <xdr:colOff>83820</xdr:colOff>
          <xdr:row>94</xdr:row>
          <xdr:rowOff>7620</xdr:rowOff>
        </xdr:to>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0600-00001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93</xdr:row>
          <xdr:rowOff>243840</xdr:rowOff>
        </xdr:from>
        <xdr:to>
          <xdr:col>1</xdr:col>
          <xdr:colOff>83820</xdr:colOff>
          <xdr:row>95</xdr:row>
          <xdr:rowOff>7620</xdr:rowOff>
        </xdr:to>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0600-00001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94</xdr:row>
          <xdr:rowOff>243840</xdr:rowOff>
        </xdr:from>
        <xdr:to>
          <xdr:col>1</xdr:col>
          <xdr:colOff>83820</xdr:colOff>
          <xdr:row>96</xdr:row>
          <xdr:rowOff>7620</xdr:rowOff>
        </xdr:to>
        <xdr:sp macro="" textlink="">
          <xdr:nvSpPr>
            <xdr:cNvPr id="242713" name="Check Box 25" hidden="1">
              <a:extLst>
                <a:ext uri="{63B3BB69-23CF-44E3-9099-C40C66FF867C}">
                  <a14:compatExt spid="_x0000_s242713"/>
                </a:ext>
                <a:ext uri="{FF2B5EF4-FFF2-40B4-BE49-F238E27FC236}">
                  <a16:creationId xmlns:a16="http://schemas.microsoft.com/office/drawing/2014/main" id="{00000000-0008-0000-0600-00001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95</xdr:row>
          <xdr:rowOff>243840</xdr:rowOff>
        </xdr:from>
        <xdr:to>
          <xdr:col>1</xdr:col>
          <xdr:colOff>83820</xdr:colOff>
          <xdr:row>97</xdr:row>
          <xdr:rowOff>7620</xdr:rowOff>
        </xdr:to>
        <xdr:sp macro="" textlink="">
          <xdr:nvSpPr>
            <xdr:cNvPr id="242714" name="Check Box 26" hidden="1">
              <a:extLst>
                <a:ext uri="{63B3BB69-23CF-44E3-9099-C40C66FF867C}">
                  <a14:compatExt spid="_x0000_s242714"/>
                </a:ext>
                <a:ext uri="{FF2B5EF4-FFF2-40B4-BE49-F238E27FC236}">
                  <a16:creationId xmlns:a16="http://schemas.microsoft.com/office/drawing/2014/main" id="{00000000-0008-0000-0600-00001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0</xdr:colOff>
      <xdr:row>21</xdr:row>
      <xdr:rowOff>0</xdr:rowOff>
    </xdr:from>
    <xdr:to>
      <xdr:col>35</xdr:col>
      <xdr:colOff>0</xdr:colOff>
      <xdr:row>26</xdr:row>
      <xdr:rowOff>99060</xdr:rowOff>
    </xdr:to>
    <xdr:sp macro="" textlink="">
      <xdr:nvSpPr>
        <xdr:cNvPr id="7" name="右中かっこ 6">
          <a:extLst>
            <a:ext uri="{FF2B5EF4-FFF2-40B4-BE49-F238E27FC236}">
              <a16:creationId xmlns:a16="http://schemas.microsoft.com/office/drawing/2014/main" id="{F7C205CC-94FE-4D5A-A430-7303CEBE7DAC}"/>
            </a:ext>
          </a:extLst>
        </xdr:cNvPr>
        <xdr:cNvSpPr/>
      </xdr:nvSpPr>
      <xdr:spPr>
        <a:xfrm>
          <a:off x="7513320" y="600456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23</xdr:row>
      <xdr:rowOff>0</xdr:rowOff>
    </xdr:from>
    <xdr:to>
      <xdr:col>47</xdr:col>
      <xdr:colOff>60960</xdr:colOff>
      <xdr:row>24</xdr:row>
      <xdr:rowOff>53340</xdr:rowOff>
    </xdr:to>
    <xdr:sp macro="" textlink="">
      <xdr:nvSpPr>
        <xdr:cNvPr id="8" name="角丸四角形 1">
          <a:extLst>
            <a:ext uri="{FF2B5EF4-FFF2-40B4-BE49-F238E27FC236}">
              <a16:creationId xmlns:a16="http://schemas.microsoft.com/office/drawing/2014/main" id="{8557EFE2-87EB-4068-AB90-2BB8F039091B}"/>
            </a:ext>
          </a:extLst>
        </xdr:cNvPr>
        <xdr:cNvSpPr/>
      </xdr:nvSpPr>
      <xdr:spPr>
        <a:xfrm>
          <a:off x="7955280" y="650748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83820</xdr:colOff>
      <xdr:row>63</xdr:row>
      <xdr:rowOff>106680</xdr:rowOff>
    </xdr:from>
    <xdr:to>
      <xdr:col>34</xdr:col>
      <xdr:colOff>83820</xdr:colOff>
      <xdr:row>69</xdr:row>
      <xdr:rowOff>91440</xdr:rowOff>
    </xdr:to>
    <xdr:sp macro="" textlink="">
      <xdr:nvSpPr>
        <xdr:cNvPr id="11" name="右中かっこ 10">
          <a:extLst>
            <a:ext uri="{FF2B5EF4-FFF2-40B4-BE49-F238E27FC236}">
              <a16:creationId xmlns:a16="http://schemas.microsoft.com/office/drawing/2014/main" id="{57DAA340-8608-4281-B5F3-5634474C756E}"/>
            </a:ext>
          </a:extLst>
        </xdr:cNvPr>
        <xdr:cNvSpPr/>
      </xdr:nvSpPr>
      <xdr:spPr>
        <a:xfrm>
          <a:off x="7376160" y="1880616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121920</xdr:colOff>
      <xdr:row>66</xdr:row>
      <xdr:rowOff>53340</xdr:rowOff>
    </xdr:from>
    <xdr:to>
      <xdr:col>45</xdr:col>
      <xdr:colOff>182880</xdr:colOff>
      <xdr:row>67</xdr:row>
      <xdr:rowOff>129540</xdr:rowOff>
    </xdr:to>
    <xdr:sp macro="" textlink="">
      <xdr:nvSpPr>
        <xdr:cNvPr id="12" name="角丸四角形 1">
          <a:extLst>
            <a:ext uri="{FF2B5EF4-FFF2-40B4-BE49-F238E27FC236}">
              <a16:creationId xmlns:a16="http://schemas.microsoft.com/office/drawing/2014/main" id="{C8924B60-5703-45C1-A005-28D7390535AC}"/>
            </a:ext>
          </a:extLst>
        </xdr:cNvPr>
        <xdr:cNvSpPr/>
      </xdr:nvSpPr>
      <xdr:spPr>
        <a:xfrm>
          <a:off x="7635240" y="1943862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6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55" Type="http://schemas.openxmlformats.org/officeDocument/2006/relationships/ctrlProp" Target="../ctrlProps/ctrlProp91.xml"/><Relationship Id="rId7" Type="http://schemas.openxmlformats.org/officeDocument/2006/relationships/ctrlProp" Target="../ctrlProps/ctrlProp43.xml"/><Relationship Id="rId2" Type="http://schemas.openxmlformats.org/officeDocument/2006/relationships/drawing" Target="../drawings/drawing15.xml"/><Relationship Id="rId16" Type="http://schemas.openxmlformats.org/officeDocument/2006/relationships/ctrlProp" Target="../ctrlProps/ctrlProp52.xml"/><Relationship Id="rId29" Type="http://schemas.openxmlformats.org/officeDocument/2006/relationships/ctrlProp" Target="../ctrlProps/ctrlProp65.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3" Type="http://schemas.openxmlformats.org/officeDocument/2006/relationships/ctrlProp" Target="../ctrlProps/ctrlProp89.xml"/><Relationship Id="rId5" Type="http://schemas.openxmlformats.org/officeDocument/2006/relationships/ctrlProp" Target="../ctrlProps/ctrlProp41.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56" Type="http://schemas.openxmlformats.org/officeDocument/2006/relationships/ctrlProp" Target="../ctrlProps/ctrlProp92.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5.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20" Type="http://schemas.openxmlformats.org/officeDocument/2006/relationships/ctrlProp" Target="../ctrlProps/ctrlProp56.xml"/><Relationship Id="rId41" Type="http://schemas.openxmlformats.org/officeDocument/2006/relationships/ctrlProp" Target="../ctrlProps/ctrlProp77.xml"/><Relationship Id="rId54" Type="http://schemas.openxmlformats.org/officeDocument/2006/relationships/ctrlProp" Target="../ctrlProps/ctrlProp90.xml"/><Relationship Id="rId1" Type="http://schemas.openxmlformats.org/officeDocument/2006/relationships/printerSettings" Target="../printerSettings/printerSettings17.bin"/><Relationship Id="rId6" Type="http://schemas.openxmlformats.org/officeDocument/2006/relationships/ctrlProp" Target="../ctrlProps/ctrlProp42.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5.xml"/><Relationship Id="rId4" Type="http://schemas.openxmlformats.org/officeDocument/2006/relationships/ctrlProp" Target="../ctrlProps/ctrlProp9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105.xml"/><Relationship Id="rId18" Type="http://schemas.openxmlformats.org/officeDocument/2006/relationships/ctrlProp" Target="../ctrlProps/ctrlProp110.xml"/><Relationship Id="rId26" Type="http://schemas.openxmlformats.org/officeDocument/2006/relationships/ctrlProp" Target="../ctrlProps/ctrlProp118.xml"/><Relationship Id="rId3" Type="http://schemas.openxmlformats.org/officeDocument/2006/relationships/vmlDrawing" Target="../drawings/vmlDrawing9.vml"/><Relationship Id="rId21" Type="http://schemas.openxmlformats.org/officeDocument/2006/relationships/ctrlProp" Target="../ctrlProps/ctrlProp113.xml"/><Relationship Id="rId7" Type="http://schemas.openxmlformats.org/officeDocument/2006/relationships/ctrlProp" Target="../ctrlProps/ctrlProp99.xml"/><Relationship Id="rId12" Type="http://schemas.openxmlformats.org/officeDocument/2006/relationships/ctrlProp" Target="../ctrlProps/ctrlProp104.xml"/><Relationship Id="rId17" Type="http://schemas.openxmlformats.org/officeDocument/2006/relationships/ctrlProp" Target="../ctrlProps/ctrlProp109.xml"/><Relationship Id="rId25" Type="http://schemas.openxmlformats.org/officeDocument/2006/relationships/ctrlProp" Target="../ctrlProps/ctrlProp117.xml"/><Relationship Id="rId33" Type="http://schemas.openxmlformats.org/officeDocument/2006/relationships/ctrlProp" Target="../ctrlProps/ctrlProp125.xml"/><Relationship Id="rId2" Type="http://schemas.openxmlformats.org/officeDocument/2006/relationships/drawing" Target="../drawings/drawing20.xml"/><Relationship Id="rId16" Type="http://schemas.openxmlformats.org/officeDocument/2006/relationships/ctrlProp" Target="../ctrlProps/ctrlProp108.xml"/><Relationship Id="rId20" Type="http://schemas.openxmlformats.org/officeDocument/2006/relationships/ctrlProp" Target="../ctrlProps/ctrlProp112.xml"/><Relationship Id="rId29" Type="http://schemas.openxmlformats.org/officeDocument/2006/relationships/ctrlProp" Target="../ctrlProps/ctrlProp121.xml"/><Relationship Id="rId1" Type="http://schemas.openxmlformats.org/officeDocument/2006/relationships/printerSettings" Target="../printerSettings/printerSettings22.bin"/><Relationship Id="rId6" Type="http://schemas.openxmlformats.org/officeDocument/2006/relationships/ctrlProp" Target="../ctrlProps/ctrlProp98.xml"/><Relationship Id="rId11" Type="http://schemas.openxmlformats.org/officeDocument/2006/relationships/ctrlProp" Target="../ctrlProps/ctrlProp103.xml"/><Relationship Id="rId24" Type="http://schemas.openxmlformats.org/officeDocument/2006/relationships/ctrlProp" Target="../ctrlProps/ctrlProp116.xml"/><Relationship Id="rId32" Type="http://schemas.openxmlformats.org/officeDocument/2006/relationships/ctrlProp" Target="../ctrlProps/ctrlProp124.xml"/><Relationship Id="rId5" Type="http://schemas.openxmlformats.org/officeDocument/2006/relationships/ctrlProp" Target="../ctrlProps/ctrlProp97.xml"/><Relationship Id="rId15" Type="http://schemas.openxmlformats.org/officeDocument/2006/relationships/ctrlProp" Target="../ctrlProps/ctrlProp107.xml"/><Relationship Id="rId23" Type="http://schemas.openxmlformats.org/officeDocument/2006/relationships/ctrlProp" Target="../ctrlProps/ctrlProp115.xml"/><Relationship Id="rId28" Type="http://schemas.openxmlformats.org/officeDocument/2006/relationships/ctrlProp" Target="../ctrlProps/ctrlProp120.xml"/><Relationship Id="rId10" Type="http://schemas.openxmlformats.org/officeDocument/2006/relationships/ctrlProp" Target="../ctrlProps/ctrlProp102.xml"/><Relationship Id="rId19" Type="http://schemas.openxmlformats.org/officeDocument/2006/relationships/ctrlProp" Target="../ctrlProps/ctrlProp111.xml"/><Relationship Id="rId31" Type="http://schemas.openxmlformats.org/officeDocument/2006/relationships/ctrlProp" Target="../ctrlProps/ctrlProp123.xml"/><Relationship Id="rId4" Type="http://schemas.openxmlformats.org/officeDocument/2006/relationships/ctrlProp" Target="../ctrlProps/ctrlProp96.xml"/><Relationship Id="rId9" Type="http://schemas.openxmlformats.org/officeDocument/2006/relationships/ctrlProp" Target="../ctrlProps/ctrlProp101.xml"/><Relationship Id="rId14" Type="http://schemas.openxmlformats.org/officeDocument/2006/relationships/ctrlProp" Target="../ctrlProps/ctrlProp106.xml"/><Relationship Id="rId22" Type="http://schemas.openxmlformats.org/officeDocument/2006/relationships/ctrlProp" Target="../ctrlProps/ctrlProp114.xml"/><Relationship Id="rId27" Type="http://schemas.openxmlformats.org/officeDocument/2006/relationships/ctrlProp" Target="../ctrlProps/ctrlProp119.xml"/><Relationship Id="rId30" Type="http://schemas.openxmlformats.org/officeDocument/2006/relationships/ctrlProp" Target="../ctrlProps/ctrlProp122.xml"/><Relationship Id="rId8" Type="http://schemas.openxmlformats.org/officeDocument/2006/relationships/ctrlProp" Target="../ctrlProps/ctrlProp10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omments" Target="../comments3.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5.xml"/><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drawing" Target="../drawings/drawing6.xml"/><Relationship Id="rId16" Type="http://schemas.openxmlformats.org/officeDocument/2006/relationships/ctrlProp" Target="../ctrlProps/ctrlProp38.xml"/><Relationship Id="rId1" Type="http://schemas.openxmlformats.org/officeDocument/2006/relationships/printerSettings" Target="../printerSettings/printerSettings7.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77144-EAFB-4C0F-B3DB-B9BCB56CBB63}">
  <sheetPr>
    <tabColor rgb="FFFFFFCC"/>
  </sheetPr>
  <dimension ref="A1:Q25"/>
  <sheetViews>
    <sheetView tabSelected="1" zoomScaleNormal="100" workbookViewId="0"/>
  </sheetViews>
  <sheetFormatPr defaultColWidth="9.375" defaultRowHeight="13.2"/>
  <cols>
    <col min="1" max="1" width="21.875" style="404" customWidth="1"/>
    <col min="2" max="2" width="35.875" style="395" customWidth="1"/>
    <col min="3" max="3" width="58.5" style="395" bestFit="1" customWidth="1"/>
    <col min="4" max="16384" width="9.375" style="395"/>
  </cols>
  <sheetData>
    <row r="1" spans="1:17" ht="41.4" customHeight="1">
      <c r="A1" s="745" t="s">
        <v>899</v>
      </c>
      <c r="B1" s="401" t="s">
        <v>405</v>
      </c>
      <c r="C1" s="401" t="s">
        <v>406</v>
      </c>
      <c r="E1" s="625" t="s">
        <v>823</v>
      </c>
    </row>
    <row r="2" spans="1:17" ht="18" customHeight="1" thickBot="1">
      <c r="A2" s="746" t="s">
        <v>824</v>
      </c>
      <c r="B2" s="624" t="s">
        <v>897</v>
      </c>
      <c r="C2" s="623" t="s">
        <v>825</v>
      </c>
    </row>
    <row r="3" spans="1:17" ht="18" customHeight="1" thickBot="1">
      <c r="A3" s="747"/>
      <c r="B3" s="624" t="s">
        <v>898</v>
      </c>
      <c r="C3" s="623" t="s">
        <v>826</v>
      </c>
      <c r="E3" s="748" t="s">
        <v>786</v>
      </c>
      <c r="F3" s="749"/>
      <c r="G3" s="749"/>
      <c r="H3" s="749"/>
      <c r="I3" s="749"/>
      <c r="J3" s="749"/>
      <c r="K3" s="749"/>
      <c r="L3" s="749"/>
      <c r="M3" s="749"/>
      <c r="N3" s="749"/>
      <c r="O3" s="749"/>
      <c r="P3" s="749"/>
      <c r="Q3" s="750"/>
    </row>
    <row r="4" spans="1:17" ht="18" customHeight="1">
      <c r="A4" s="751" t="s">
        <v>408</v>
      </c>
      <c r="B4" s="452" t="s">
        <v>625</v>
      </c>
      <c r="C4" s="402" t="s">
        <v>407</v>
      </c>
      <c r="E4" s="633" t="s">
        <v>698</v>
      </c>
      <c r="F4" s="626"/>
      <c r="G4" s="626"/>
      <c r="H4" s="626"/>
      <c r="I4" s="626"/>
      <c r="J4" s="626"/>
      <c r="K4" s="626"/>
      <c r="L4" s="626"/>
      <c r="M4" s="626"/>
      <c r="N4" s="626"/>
      <c r="O4" s="626"/>
      <c r="P4" s="626"/>
      <c r="Q4" s="627"/>
    </row>
    <row r="5" spans="1:17" ht="18" customHeight="1">
      <c r="A5" s="752"/>
      <c r="B5" s="451" t="s">
        <v>626</v>
      </c>
      <c r="C5" s="402" t="s">
        <v>407</v>
      </c>
      <c r="E5" s="628" t="s">
        <v>699</v>
      </c>
      <c r="Q5" s="629"/>
    </row>
    <row r="6" spans="1:17" ht="18" customHeight="1">
      <c r="A6" s="752"/>
      <c r="B6" s="405" t="s">
        <v>631</v>
      </c>
      <c r="C6" s="754" t="s">
        <v>581</v>
      </c>
      <c r="E6" s="628" t="s">
        <v>787</v>
      </c>
      <c r="Q6" s="629"/>
    </row>
    <row r="7" spans="1:17" ht="18" customHeight="1">
      <c r="A7" s="752"/>
      <c r="B7" s="405" t="s">
        <v>628</v>
      </c>
      <c r="C7" s="755"/>
      <c r="E7" s="628"/>
      <c r="F7" s="395" t="s">
        <v>788</v>
      </c>
      <c r="Q7" s="629"/>
    </row>
    <row r="8" spans="1:17" ht="18" customHeight="1">
      <c r="A8" s="753"/>
      <c r="B8" s="405" t="s">
        <v>630</v>
      </c>
      <c r="C8" s="402" t="s">
        <v>407</v>
      </c>
      <c r="E8" s="628"/>
      <c r="F8" s="395" t="s">
        <v>789</v>
      </c>
      <c r="Q8" s="629"/>
    </row>
    <row r="9" spans="1:17" ht="18" customHeight="1">
      <c r="A9" s="756" t="s">
        <v>409</v>
      </c>
      <c r="B9" s="435" t="s">
        <v>629</v>
      </c>
      <c r="C9" s="403" t="s">
        <v>407</v>
      </c>
      <c r="E9" s="628"/>
      <c r="F9" s="395" t="s">
        <v>790</v>
      </c>
      <c r="Q9" s="629"/>
    </row>
    <row r="10" spans="1:17" ht="18" customHeight="1">
      <c r="A10" s="757"/>
      <c r="B10" s="435" t="s">
        <v>632</v>
      </c>
      <c r="C10" s="403" t="s">
        <v>548</v>
      </c>
      <c r="E10" s="628"/>
      <c r="F10" s="395" t="s">
        <v>791</v>
      </c>
      <c r="Q10" s="629"/>
    </row>
    <row r="11" spans="1:17" ht="18" customHeight="1">
      <c r="A11" s="757"/>
      <c r="B11" s="435" t="s">
        <v>410</v>
      </c>
      <c r="C11" s="403" t="s">
        <v>407</v>
      </c>
      <c r="E11" s="628"/>
      <c r="F11" s="395" t="s">
        <v>792</v>
      </c>
      <c r="Q11" s="629"/>
    </row>
    <row r="12" spans="1:17" ht="18" customHeight="1">
      <c r="A12" s="757"/>
      <c r="B12" s="405" t="s">
        <v>411</v>
      </c>
      <c r="C12" s="403" t="s">
        <v>407</v>
      </c>
      <c r="E12" s="628"/>
      <c r="F12" s="395" t="s">
        <v>793</v>
      </c>
      <c r="Q12" s="629"/>
    </row>
    <row r="13" spans="1:17" ht="18" customHeight="1">
      <c r="A13" s="757"/>
      <c r="B13" s="405" t="s">
        <v>627</v>
      </c>
      <c r="C13" s="403" t="s">
        <v>407</v>
      </c>
      <c r="E13" s="628"/>
      <c r="F13" s="395" t="s">
        <v>796</v>
      </c>
      <c r="Q13" s="629"/>
    </row>
    <row r="14" spans="1:17" ht="18" customHeight="1">
      <c r="A14" s="753"/>
      <c r="B14" s="405" t="s">
        <v>677</v>
      </c>
      <c r="C14" s="403" t="s">
        <v>407</v>
      </c>
      <c r="E14" s="628"/>
      <c r="F14" s="395" t="s">
        <v>828</v>
      </c>
      <c r="Q14" s="629"/>
    </row>
    <row r="15" spans="1:17" ht="18" customHeight="1">
      <c r="A15" s="442" t="s">
        <v>582</v>
      </c>
      <c r="B15" s="405" t="s">
        <v>633</v>
      </c>
      <c r="C15" s="403" t="s">
        <v>803</v>
      </c>
      <c r="E15" s="628"/>
      <c r="F15" s="395" t="s">
        <v>827</v>
      </c>
      <c r="Q15" s="629"/>
    </row>
    <row r="16" spans="1:17" ht="18" customHeight="1">
      <c r="E16" s="628"/>
      <c r="F16" s="395" t="s">
        <v>797</v>
      </c>
      <c r="Q16" s="629"/>
    </row>
    <row r="17" spans="5:17" ht="18" customHeight="1">
      <c r="E17" s="628"/>
      <c r="F17" s="395" t="s">
        <v>798</v>
      </c>
      <c r="Q17" s="629"/>
    </row>
    <row r="18" spans="5:17" ht="18" customHeight="1">
      <c r="E18" s="628"/>
      <c r="F18" s="395" t="s">
        <v>799</v>
      </c>
      <c r="Q18" s="629"/>
    </row>
    <row r="19" spans="5:17" ht="18" customHeight="1">
      <c r="E19" s="628"/>
      <c r="F19" s="395" t="s">
        <v>800</v>
      </c>
      <c r="Q19" s="629"/>
    </row>
    <row r="20" spans="5:17" ht="18" customHeight="1">
      <c r="E20" s="628" t="s">
        <v>801</v>
      </c>
      <c r="Q20" s="629"/>
    </row>
    <row r="21" spans="5:17" ht="18" customHeight="1">
      <c r="E21" s="628" t="s">
        <v>794</v>
      </c>
      <c r="Q21" s="629"/>
    </row>
    <row r="22" spans="5:17" ht="18" customHeight="1">
      <c r="E22" s="628" t="s">
        <v>795</v>
      </c>
      <c r="Q22" s="629"/>
    </row>
    <row r="23" spans="5:17" ht="18" customHeight="1" thickBot="1">
      <c r="E23" s="630"/>
      <c r="F23" s="631"/>
      <c r="G23" s="631"/>
      <c r="H23" s="631"/>
      <c r="I23" s="631"/>
      <c r="J23" s="631"/>
      <c r="K23" s="631"/>
      <c r="L23" s="631"/>
      <c r="M23" s="631"/>
      <c r="N23" s="631"/>
      <c r="O23" s="631"/>
      <c r="P23" s="631"/>
      <c r="Q23" s="632"/>
    </row>
    <row r="24" spans="5:17" ht="18" customHeight="1"/>
    <row r="25" spans="5:17" ht="18" customHeight="1"/>
  </sheetData>
  <mergeCells count="5">
    <mergeCell ref="A2:A3"/>
    <mergeCell ref="E3:Q3"/>
    <mergeCell ref="A4:A8"/>
    <mergeCell ref="C6:C7"/>
    <mergeCell ref="A9:A14"/>
  </mergeCells>
  <phoneticPr fontId="8"/>
  <hyperlinks>
    <hyperlink ref="B4" location="'1 交付申請'!A1" display="1_交付申請" xr:uid="{DDC9240E-F2CC-4A96-836C-56809EF42CAE}"/>
    <hyperlink ref="B5" location="'1-1事業計画書(共通)'!A1" display="1-1事業計画書（共通）" xr:uid="{EEB9E22F-AC98-45D8-AC26-B158E120DFEF}"/>
    <hyperlink ref="B6" location="'1-1発電'!A1" display="1-1発電" xr:uid="{7BB67C37-42C2-4857-8B9B-91857C6C100A}"/>
    <hyperlink ref="B7" location="'1-1蓄電池単体'!A1" display="1-1蓄電池単体" xr:uid="{E75CAD49-918A-4657-BF3D-6E452868B4E9}"/>
    <hyperlink ref="B8" location="'交付申請ﾁｪｯｸｼｰﾄ(再ｴﾈ)'!A1" display="交付申請ﾁｪｯｸｼｰﾄ（再エネ）" xr:uid="{D1535383-DC59-436F-AF6A-15C43BC6B7AD}"/>
    <hyperlink ref="B9" location="'6 実績報告＆請求書'!A1" display="6 実績報告&amp;請求書" xr:uid="{634A819E-C789-41D5-BEDA-DA83D71981CE}"/>
    <hyperlink ref="B10" location="'6-1事業報告（再エネ）'!A1" display="6-1事業報告（再エネ）" xr:uid="{3A3DE9EA-15D6-46CC-BDC0-3CC08C222E54}"/>
    <hyperlink ref="B11" location="'6-2工事証明書'!A1" display="6-2工事証明書" xr:uid="{91D71289-1742-4EA5-9B1E-AC7F4C1F8AC4}"/>
    <hyperlink ref="B12" location="'9 財産管理台帳'!A1" display="9_財産管理台帳" xr:uid="{CD926591-02C1-4824-BB3D-B68C27E938CD}"/>
    <hyperlink ref="B13" location="'実績報告ﾁｪｯｸｼｰﾄ(共通)'!A1" display="実績報告ﾁｪｯｸｼｰﾄ(共通)" xr:uid="{00DFEACB-2413-4604-AF50-A6FD0DE4322B}"/>
    <hyperlink ref="B15" location="'8 効果報告(再エネ)'!A1" display="8_効果報告再ｴﾈ" xr:uid="{B85878F6-9D8B-4A57-9AD0-6D19E4F1576B}"/>
    <hyperlink ref="B14" location="事業完了後注意点!A1" display="事業完了後注意点" xr:uid="{A3714D6F-1ABE-4FED-8659-B4444F64520B}"/>
    <hyperlink ref="B2" location="配置図注意事項!A1" display="配置図作成注意事項" xr:uid="{573D7F5C-283D-4BA7-865E-5984AB1F846F}"/>
    <hyperlink ref="B3" location="写真注意事項!A1" display="写真撮影注意事項" xr:uid="{9BC5BE9A-9100-492D-9CD4-C31B1CD0FA49}"/>
  </hyperlinks>
  <pageMargins left="0.23622047244094491" right="0.23622047244094491" top="0.74803149606299213" bottom="0.74803149606299213" header="0.31496062992125984" footer="0.31496062992125984"/>
  <pageSetup paperSize="9"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345</v>
      </c>
    </row>
    <row r="2" spans="1:35"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211" t="e">
        <f>#REF!</f>
        <v>#REF!</v>
      </c>
      <c r="B4" s="1212"/>
      <c r="C4" s="1212"/>
      <c r="D4" s="1212"/>
      <c r="E4" s="1213"/>
      <c r="F4" s="1347" t="e">
        <f>#REF!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5" ht="25.5" customHeight="1">
      <c r="A5" s="1217" t="e">
        <f>#REF!</f>
        <v>#REF!</v>
      </c>
      <c r="B5" s="1218"/>
      <c r="C5" s="1218"/>
      <c r="D5" s="1218"/>
      <c r="E5" s="1219"/>
      <c r="F5" s="1350" t="e">
        <f>#REF!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5" ht="28.5" customHeight="1">
      <c r="A6" s="1217" t="e">
        <f>#REF!</f>
        <v>#REF!</v>
      </c>
      <c r="B6" s="1218"/>
      <c r="C6" s="1218"/>
      <c r="D6" s="1218"/>
      <c r="E6" s="1219"/>
      <c r="F6" s="1353" t="e">
        <f>#REF!</f>
        <v>#REF!</v>
      </c>
      <c r="G6" s="1218"/>
      <c r="H6" s="201" t="e">
        <f>#REF!</f>
        <v>#REF!</v>
      </c>
      <c r="I6" s="1351" t="e">
        <f>#REF!</f>
        <v>#REF!</v>
      </c>
      <c r="J6" s="1351"/>
      <c r="K6" s="1351"/>
      <c r="L6" s="1351"/>
      <c r="M6" s="1351"/>
      <c r="N6" s="1351"/>
      <c r="O6" s="1351"/>
      <c r="P6" s="1351"/>
      <c r="Q6" s="1351"/>
      <c r="R6" s="353" t="e">
        <f>#REF!</f>
        <v>#REF!</v>
      </c>
      <c r="S6" s="1351" t="e">
        <f>#REF!</f>
        <v>#REF!</v>
      </c>
      <c r="T6" s="1351"/>
      <c r="U6" s="1351"/>
      <c r="V6" s="1351"/>
      <c r="W6" s="1351"/>
      <c r="X6" s="1351"/>
      <c r="Y6" s="1351"/>
      <c r="Z6" s="1351"/>
      <c r="AA6" s="1351"/>
      <c r="AB6" s="1351"/>
      <c r="AC6" s="1351"/>
      <c r="AD6" s="1351"/>
      <c r="AE6" s="1351"/>
      <c r="AF6" s="1351"/>
      <c r="AG6" s="1352"/>
    </row>
    <row r="7" spans="1:35" ht="25.5" customHeight="1">
      <c r="A7" s="1217" t="e">
        <f>#REF!</f>
        <v>#REF!</v>
      </c>
      <c r="B7" s="1218"/>
      <c r="C7" s="1218"/>
      <c r="D7" s="1218"/>
      <c r="E7" s="1219"/>
      <c r="F7" s="1358" t="e">
        <f>#REF!</f>
        <v>#REF!</v>
      </c>
      <c r="G7" s="1359"/>
      <c r="H7" s="1359"/>
      <c r="I7" s="1359"/>
      <c r="J7" s="1359"/>
      <c r="K7" s="1359"/>
      <c r="L7" s="1359"/>
      <c r="M7" s="1360"/>
      <c r="N7" s="1233" t="e">
        <f>#REF!</f>
        <v>#REF!</v>
      </c>
      <c r="O7" s="1218"/>
      <c r="P7" s="1218"/>
      <c r="Q7" s="1219"/>
      <c r="R7" s="1361" t="e">
        <f>#REF!</f>
        <v>#REF!</v>
      </c>
      <c r="S7" s="1362"/>
      <c r="T7" s="1362"/>
      <c r="U7" s="1362"/>
      <c r="V7" s="326" t="e">
        <f>#REF!</f>
        <v>#REF!</v>
      </c>
      <c r="W7" s="326" t="e">
        <f>#REF!</f>
        <v>#REF!</v>
      </c>
      <c r="X7" s="1363" t="e">
        <f>#REF!</f>
        <v>#REF!</v>
      </c>
      <c r="Y7" s="1364"/>
      <c r="Z7" s="1364"/>
      <c r="AA7" s="1364"/>
      <c r="AB7" s="1365"/>
      <c r="AC7" s="1366" t="e">
        <f>#REF!</f>
        <v>#REF!</v>
      </c>
      <c r="AD7" s="1367"/>
      <c r="AE7" s="1367"/>
      <c r="AF7" s="1367"/>
      <c r="AG7" s="176" t="e">
        <f>#REF!</f>
        <v>#REF!</v>
      </c>
    </row>
    <row r="8" spans="1:35" ht="25.5" customHeight="1">
      <c r="A8" s="1217" t="e">
        <f>#REF!</f>
        <v>#REF!</v>
      </c>
      <c r="B8" s="1218"/>
      <c r="C8" s="1218"/>
      <c r="D8" s="1218"/>
      <c r="E8" s="1219"/>
      <c r="F8" s="1350" t="e">
        <f>#REF!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5" ht="25.5" customHeight="1">
      <c r="A9" s="1355" t="e">
        <f>#REF!</f>
        <v>#REF!</v>
      </c>
      <c r="B9" s="1218"/>
      <c r="C9" s="1218"/>
      <c r="D9" s="1218"/>
      <c r="E9" s="1219"/>
      <c r="F9" s="1350" t="e">
        <f>#REF!</f>
        <v>#REF!</v>
      </c>
      <c r="G9" s="1351"/>
      <c r="H9" s="1351"/>
      <c r="I9" s="1351"/>
      <c r="J9" s="1351"/>
      <c r="K9" s="1351"/>
      <c r="L9" s="1351"/>
      <c r="M9" s="1351"/>
      <c r="N9" s="1351"/>
      <c r="O9" s="1351"/>
      <c r="P9" s="1357"/>
      <c r="Q9" s="1233" t="e">
        <f>#REF!</f>
        <v>#REF!</v>
      </c>
      <c r="R9" s="1218"/>
      <c r="S9" s="1218"/>
      <c r="T9" s="1218"/>
      <c r="U9" s="1219"/>
      <c r="V9" s="1350" t="e">
        <f>#REF!</f>
        <v>#REF!</v>
      </c>
      <c r="W9" s="1351"/>
      <c r="X9" s="1351"/>
      <c r="Y9" s="1351"/>
      <c r="Z9" s="1351"/>
      <c r="AA9" s="1351"/>
      <c r="AB9" s="1351"/>
      <c r="AC9" s="1351"/>
      <c r="AD9" s="1351"/>
      <c r="AE9" s="1351"/>
      <c r="AF9" s="1351"/>
      <c r="AG9" s="1352"/>
    </row>
    <row r="10" spans="1:35" ht="25.5" customHeight="1">
      <c r="A10" s="1217" t="e">
        <f>#REF!</f>
        <v>#REF!</v>
      </c>
      <c r="B10" s="1218"/>
      <c r="C10" s="1218"/>
      <c r="D10" s="1218"/>
      <c r="E10" s="1219"/>
      <c r="F10" s="1350" t="e">
        <f>#REF!</f>
        <v>#REF!</v>
      </c>
      <c r="G10" s="1351"/>
      <c r="H10" s="1351"/>
      <c r="I10" s="1351"/>
      <c r="J10" s="1351"/>
      <c r="K10" s="1351"/>
      <c r="L10" s="1351"/>
      <c r="M10" s="1351"/>
      <c r="N10" s="1351"/>
      <c r="O10" s="1351"/>
      <c r="P10" s="1357"/>
      <c r="Q10" s="1233" t="e">
        <f>#REF!</f>
        <v>#REF!</v>
      </c>
      <c r="R10" s="1218"/>
      <c r="S10" s="1218"/>
      <c r="T10" s="1218"/>
      <c r="U10" s="1219"/>
      <c r="V10" s="1350" t="e">
        <f>#REF!</f>
        <v>#REF!</v>
      </c>
      <c r="W10" s="1351"/>
      <c r="X10" s="1351"/>
      <c r="Y10" s="1351"/>
      <c r="Z10" s="1351"/>
      <c r="AA10" s="1351"/>
      <c r="AB10" s="1351"/>
      <c r="AC10" s="1351"/>
      <c r="AD10" s="1351"/>
      <c r="AE10" s="1351"/>
      <c r="AF10" s="1351"/>
      <c r="AG10" s="1352"/>
    </row>
    <row r="11" spans="1:35" ht="25.5" customHeight="1" thickBot="1">
      <c r="A11" s="1288" t="e">
        <f>#REF!</f>
        <v>#REF!</v>
      </c>
      <c r="B11" s="1289"/>
      <c r="C11" s="1289"/>
      <c r="D11" s="1289"/>
      <c r="E11" s="1290"/>
      <c r="F11" s="1383" t="e">
        <f>#REF!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5"/>
      <c r="V13" s="17"/>
      <c r="W13" s="17"/>
      <c r="X13" s="17"/>
      <c r="Y13" s="17"/>
      <c r="Z13" s="17"/>
      <c r="AA13" s="17"/>
      <c r="AB13" s="17"/>
      <c r="AC13" s="17"/>
      <c r="AD13" s="17"/>
      <c r="AE13" s="17"/>
      <c r="AF13" s="17"/>
      <c r="AG13" s="17"/>
    </row>
    <row r="14" spans="1:35" ht="25.5" customHeight="1">
      <c r="A14" s="1368" t="e">
        <f>#REF!</f>
        <v>#REF!</v>
      </c>
      <c r="B14" s="1369"/>
      <c r="C14" s="1369"/>
      <c r="D14" s="1369"/>
      <c r="E14" s="1369"/>
      <c r="F14" s="1369"/>
      <c r="G14" s="1369"/>
      <c r="H14" s="1369"/>
      <c r="I14" s="1369"/>
      <c r="J14" s="1369"/>
      <c r="K14" s="235" t="e">
        <f>#REF!</f>
        <v>#REF!</v>
      </c>
      <c r="L14" s="235" t="e">
        <f>#REF!</f>
        <v>#REF!</v>
      </c>
      <c r="M14" s="235" t="e">
        <f>#REF!</f>
        <v>#REF!</v>
      </c>
      <c r="N14" s="235" t="e">
        <f>#REF!</f>
        <v>#REF!</v>
      </c>
      <c r="O14" s="235" t="e">
        <f>#REF!</f>
        <v>#REF!</v>
      </c>
      <c r="P14" s="235" t="e">
        <f>#REF!</f>
        <v>#REF!</v>
      </c>
      <c r="Q14" s="235" t="e">
        <f>#REF!</f>
        <v>#REF!</v>
      </c>
      <c r="R14" s="235" t="e">
        <f>#REF!</f>
        <v>#REF!</v>
      </c>
      <c r="S14" s="235" t="e">
        <f>#REF!</f>
        <v>#REF!</v>
      </c>
      <c r="T14" s="235" t="e">
        <f>#REF!</f>
        <v>#REF!</v>
      </c>
      <c r="U14" s="235" t="e">
        <f>#REF!</f>
        <v>#REF!</v>
      </c>
      <c r="V14" s="324" t="e">
        <f>#REF!</f>
        <v>#REF!</v>
      </c>
      <c r="W14" s="324" t="e">
        <f>#REF!</f>
        <v>#REF!</v>
      </c>
      <c r="X14" s="324" t="e">
        <f>#REF!</f>
        <v>#REF!</v>
      </c>
      <c r="Y14" s="324" t="e">
        <f>#REF!</f>
        <v>#REF!</v>
      </c>
      <c r="Z14" s="324" t="e">
        <f>#REF!</f>
        <v>#REF!</v>
      </c>
      <c r="AA14" s="324" t="e">
        <f>#REF!</f>
        <v>#REF!</v>
      </c>
      <c r="AB14" s="324" t="e">
        <f>#REF!</f>
        <v>#REF!</v>
      </c>
      <c r="AC14" s="324" t="e">
        <f>#REF!</f>
        <v>#REF!</v>
      </c>
      <c r="AD14" s="324" t="e">
        <f>#REF!</f>
        <v>#REF!</v>
      </c>
      <c r="AE14" s="324" t="e">
        <f>#REF!</f>
        <v>#REF!</v>
      </c>
      <c r="AF14" s="324" t="e">
        <f>#REF!</f>
        <v>#REF!</v>
      </c>
      <c r="AG14" s="323" t="e">
        <f>#REF!</f>
        <v>#REF!</v>
      </c>
    </row>
    <row r="15" spans="1:35" ht="25.5" customHeight="1">
      <c r="A15" s="185" t="e">
        <f>#REF!</f>
        <v>#REF!</v>
      </c>
      <c r="B15" s="1247" t="e">
        <f>#REF!</f>
        <v>#REF!</v>
      </c>
      <c r="C15" s="1247"/>
      <c r="D15" s="1247"/>
      <c r="E15" s="1247"/>
      <c r="F15" s="1247"/>
      <c r="G15" s="1247"/>
      <c r="H15" s="1247"/>
      <c r="I15" s="1247"/>
      <c r="J15" s="1247"/>
      <c r="K15" s="186" t="e">
        <f>#REF!</f>
        <v>#REF!</v>
      </c>
      <c r="L15" s="1350" t="e">
        <f>#REF!</f>
        <v>#REF!</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5" ht="25.5" customHeight="1">
      <c r="A16" s="232" t="e">
        <f>#REF!</f>
        <v>#REF!</v>
      </c>
      <c r="B16" s="1370" t="e">
        <f>#REF!</f>
        <v>#REF!</v>
      </c>
      <c r="C16" s="1370"/>
      <c r="D16" s="1370"/>
      <c r="E16" s="1370"/>
      <c r="F16" s="1370"/>
      <c r="G16" s="1370"/>
      <c r="H16" s="1370"/>
      <c r="I16" s="1370"/>
      <c r="J16" s="1370"/>
      <c r="K16" s="322" t="e">
        <f>#REF!</f>
        <v>#REF!</v>
      </c>
      <c r="L16" s="1373" t="e">
        <f>#REF!</f>
        <v>#REF!</v>
      </c>
      <c r="M16" s="1374"/>
      <c r="N16" s="321" t="e">
        <f>#REF!</f>
        <v>#REF!</v>
      </c>
      <c r="O16" s="321"/>
      <c r="P16" s="201"/>
      <c r="Q16" s="201"/>
      <c r="R16" s="201"/>
      <c r="S16" s="201"/>
      <c r="T16" s="201"/>
      <c r="U16" s="201"/>
      <c r="V16" s="258"/>
      <c r="W16" s="258"/>
      <c r="X16" s="258"/>
      <c r="Y16" s="258"/>
      <c r="Z16" s="258"/>
      <c r="AA16" s="258"/>
      <c r="AB16" s="258"/>
      <c r="AC16" s="258"/>
      <c r="AD16" s="320"/>
      <c r="AE16" s="201"/>
      <c r="AF16" s="320"/>
      <c r="AG16" s="319"/>
      <c r="AI16" s="1" t="s">
        <v>304</v>
      </c>
    </row>
    <row r="17" spans="1:42" ht="25.5" customHeight="1">
      <c r="A17" s="268" t="e">
        <f>#REF!</f>
        <v>#REF!</v>
      </c>
      <c r="B17" s="1371"/>
      <c r="C17" s="1371"/>
      <c r="D17" s="1371"/>
      <c r="E17" s="1371"/>
      <c r="F17" s="1371"/>
      <c r="G17" s="1371"/>
      <c r="H17" s="1371"/>
      <c r="I17" s="1371"/>
      <c r="J17" s="1371"/>
      <c r="K17" s="316" t="e">
        <f>#REF!</f>
        <v>#REF!</v>
      </c>
      <c r="L17" s="1375" t="e">
        <f>#REF!</f>
        <v>#REF!</v>
      </c>
      <c r="M17" s="1376"/>
      <c r="N17" s="318" t="e">
        <f>#REF!</f>
        <v>#REF!</v>
      </c>
      <c r="O17" s="318"/>
      <c r="P17" s="318"/>
      <c r="Q17" s="318"/>
      <c r="R17" s="318"/>
      <c r="S17" s="318"/>
      <c r="T17" s="318"/>
      <c r="U17" s="318"/>
      <c r="V17" s="318"/>
      <c r="W17" s="318"/>
      <c r="X17" s="318"/>
      <c r="Y17" s="318"/>
      <c r="Z17" s="318"/>
      <c r="AA17" s="318"/>
      <c r="AB17" s="317"/>
      <c r="AC17" s="317"/>
      <c r="AD17" s="317"/>
      <c r="AE17" s="318"/>
      <c r="AF17" s="317"/>
      <c r="AG17" s="307"/>
    </row>
    <row r="18" spans="1:42" ht="25.5" customHeight="1">
      <c r="A18" s="268" t="e">
        <f>#REF!</f>
        <v>#REF!</v>
      </c>
      <c r="B18" s="1371"/>
      <c r="C18" s="1371"/>
      <c r="D18" s="1371"/>
      <c r="E18" s="1371"/>
      <c r="F18" s="1371"/>
      <c r="G18" s="1371"/>
      <c r="H18" s="1371"/>
      <c r="I18" s="1371"/>
      <c r="J18" s="1371"/>
      <c r="K18" s="316" t="e">
        <f>#REF!</f>
        <v>#REF!</v>
      </c>
      <c r="L18" s="315" t="e">
        <f>#REF!</f>
        <v>#REF!</v>
      </c>
      <c r="M18" s="314" t="e">
        <f>#REF!</f>
        <v>#REF!</v>
      </c>
      <c r="N18" s="313"/>
      <c r="O18" s="313"/>
      <c r="P18" s="313"/>
      <c r="Q18" s="313"/>
      <c r="R18" s="313"/>
      <c r="S18" s="312"/>
      <c r="T18" s="1377" t="e">
        <f>#REF!</f>
        <v>#REF!</v>
      </c>
      <c r="U18" s="1378"/>
      <c r="V18" s="1378"/>
      <c r="W18" s="1378"/>
      <c r="X18" s="1378"/>
      <c r="Y18" s="1378"/>
      <c r="Z18" s="1378"/>
      <c r="AA18" s="1378"/>
      <c r="AB18" s="1378"/>
      <c r="AC18" s="1378"/>
      <c r="AD18" s="1378"/>
      <c r="AE18" s="1378"/>
      <c r="AF18" s="1378"/>
      <c r="AG18" s="1379"/>
    </row>
    <row r="19" spans="1:42" ht="25.5" customHeight="1">
      <c r="A19" s="303" t="e">
        <f>#REF!</f>
        <v>#REF!</v>
      </c>
      <c r="B19" s="1372"/>
      <c r="C19" s="1372"/>
      <c r="D19" s="1372"/>
      <c r="E19" s="1372"/>
      <c r="F19" s="1372"/>
      <c r="G19" s="1372"/>
      <c r="H19" s="1372"/>
      <c r="I19" s="1372"/>
      <c r="J19" s="1372"/>
      <c r="K19" s="311" t="e">
        <f>#REF!</f>
        <v>#REF!</v>
      </c>
      <c r="L19" s="7" t="e">
        <f>#REF!</f>
        <v>#REF!</v>
      </c>
      <c r="M19" s="310" t="e">
        <f>#REF!</f>
        <v>#REF!</v>
      </c>
      <c r="N19" s="8"/>
      <c r="O19" s="8"/>
      <c r="P19" s="8"/>
      <c r="Q19" s="8"/>
      <c r="R19" s="8"/>
      <c r="S19" s="309"/>
      <c r="T19" s="1380" t="e">
        <f>#REF!</f>
        <v>#REF!</v>
      </c>
      <c r="U19" s="1381"/>
      <c r="V19" s="1381"/>
      <c r="W19" s="1381"/>
      <c r="X19" s="1381"/>
      <c r="Y19" s="1381"/>
      <c r="Z19" s="1381"/>
      <c r="AA19" s="1381"/>
      <c r="AB19" s="1381"/>
      <c r="AC19" s="1381"/>
      <c r="AD19" s="1381"/>
      <c r="AE19" s="1381"/>
      <c r="AF19" s="1381"/>
      <c r="AG19" s="1382"/>
    </row>
    <row r="20" spans="1:42" ht="25.5" customHeight="1">
      <c r="A20" s="229" t="e">
        <f>#REF!</f>
        <v>#REF!</v>
      </c>
      <c r="B20" s="1400" t="e">
        <f>#REF!</f>
        <v>#REF!</v>
      </c>
      <c r="C20" s="1400"/>
      <c r="D20" s="1400"/>
      <c r="E20" s="1400"/>
      <c r="F20" s="1400"/>
      <c r="G20" s="1400"/>
      <c r="H20" s="1400"/>
      <c r="I20" s="1400"/>
      <c r="J20" s="1400"/>
      <c r="K20" s="230" t="e">
        <f>#REF!</f>
        <v>#REF!</v>
      </c>
      <c r="L20" s="1350" t="e">
        <f>#REF!</f>
        <v>#REF!</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42" ht="25.5" customHeight="1">
      <c r="A21" s="229" t="e">
        <f>#REF!</f>
        <v>#REF!</v>
      </c>
      <c r="B21" s="1400" t="e">
        <f>#REF!</f>
        <v>#REF!</v>
      </c>
      <c r="C21" s="1400"/>
      <c r="D21" s="1400"/>
      <c r="E21" s="1400"/>
      <c r="F21" s="1400"/>
      <c r="G21" s="1400"/>
      <c r="H21" s="1400"/>
      <c r="I21" s="1400"/>
      <c r="J21" s="1400"/>
      <c r="K21" s="186" t="e">
        <f>#REF!</f>
        <v>#REF!</v>
      </c>
      <c r="L21" s="1350" t="e">
        <f>#REF!</f>
        <v>#REF!</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42" ht="25.5" customHeight="1">
      <c r="A22" s="232" t="e">
        <f>#REF!</f>
        <v>#REF!</v>
      </c>
      <c r="B22" s="1370" t="e">
        <f>#REF!</f>
        <v>#REF!</v>
      </c>
      <c r="C22" s="1370"/>
      <c r="D22" s="1370"/>
      <c r="E22" s="1370"/>
      <c r="F22" s="1370"/>
      <c r="G22" s="1370"/>
      <c r="H22" s="1370"/>
      <c r="I22" s="1370"/>
      <c r="J22" s="1370"/>
      <c r="K22" s="322" t="e">
        <f>#REF!</f>
        <v>#REF!</v>
      </c>
      <c r="L22" s="1373" t="e">
        <f>#REF!</f>
        <v>#REF!</v>
      </c>
      <c r="M22" s="1374"/>
      <c r="N22" s="321" t="e">
        <f>#REF!</f>
        <v>#REF!</v>
      </c>
      <c r="O22" s="321"/>
      <c r="P22" s="201"/>
      <c r="Q22" s="201"/>
      <c r="R22" s="201"/>
      <c r="S22" s="201"/>
      <c r="T22" s="201"/>
      <c r="U22" s="201"/>
      <c r="V22" s="258"/>
      <c r="W22" s="258"/>
      <c r="X22" s="258"/>
      <c r="Y22" s="258"/>
      <c r="Z22" s="258"/>
      <c r="AA22" s="258"/>
      <c r="AB22" s="258"/>
      <c r="AC22" s="258"/>
      <c r="AD22" s="320"/>
      <c r="AE22" s="201"/>
      <c r="AF22" s="320"/>
      <c r="AG22" s="319"/>
    </row>
    <row r="23" spans="1:42" ht="25.5" customHeight="1">
      <c r="A23" s="268" t="e">
        <f>#REF!</f>
        <v>#REF!</v>
      </c>
      <c r="B23" s="1371"/>
      <c r="C23" s="1371"/>
      <c r="D23" s="1371"/>
      <c r="E23" s="1371"/>
      <c r="F23" s="1371"/>
      <c r="G23" s="1371"/>
      <c r="H23" s="1371"/>
      <c r="I23" s="1371"/>
      <c r="J23" s="1371"/>
      <c r="K23" s="316" t="e">
        <f>#REF!</f>
        <v>#REF!</v>
      </c>
      <c r="L23" s="1375" t="e">
        <f>#REF!</f>
        <v>#REF!</v>
      </c>
      <c r="M23" s="1376"/>
      <c r="N23" s="318" t="e">
        <f>#REF!</f>
        <v>#REF!</v>
      </c>
      <c r="O23" s="318"/>
      <c r="P23" s="318"/>
      <c r="Q23" s="318"/>
      <c r="R23" s="318"/>
      <c r="S23" s="318"/>
      <c r="T23" s="318"/>
      <c r="U23" s="318"/>
      <c r="V23" s="318"/>
      <c r="W23" s="318"/>
      <c r="X23" s="318"/>
      <c r="Y23" s="318"/>
      <c r="Z23" s="318"/>
      <c r="AA23" s="318"/>
      <c r="AB23" s="317"/>
      <c r="AC23" s="317"/>
      <c r="AD23" s="317"/>
      <c r="AE23" s="318"/>
      <c r="AF23" s="317"/>
      <c r="AG23" s="307"/>
    </row>
    <row r="24" spans="1:42" ht="25.5" customHeight="1">
      <c r="A24" s="268" t="e">
        <f>#REF!</f>
        <v>#REF!</v>
      </c>
      <c r="B24" s="1371"/>
      <c r="C24" s="1371"/>
      <c r="D24" s="1371"/>
      <c r="E24" s="1371"/>
      <c r="F24" s="1371"/>
      <c r="G24" s="1371"/>
      <c r="H24" s="1371"/>
      <c r="I24" s="1371"/>
      <c r="J24" s="1371"/>
      <c r="K24" s="316" t="e">
        <f>#REF!</f>
        <v>#REF!</v>
      </c>
      <c r="L24" s="315" t="e">
        <f>#REF!</f>
        <v>#REF!</v>
      </c>
      <c r="M24" s="314" t="e">
        <f>#REF!</f>
        <v>#REF!</v>
      </c>
      <c r="N24" s="313"/>
      <c r="O24" s="313"/>
      <c r="P24" s="313"/>
      <c r="Q24" s="313"/>
      <c r="R24" s="313"/>
      <c r="S24" s="312"/>
      <c r="T24" s="1377" t="e">
        <f>#REF!</f>
        <v>#REF!</v>
      </c>
      <c r="U24" s="1378"/>
      <c r="V24" s="1378"/>
      <c r="W24" s="1378"/>
      <c r="X24" s="1378"/>
      <c r="Y24" s="1378"/>
      <c r="Z24" s="1378"/>
      <c r="AA24" s="1378"/>
      <c r="AB24" s="1378"/>
      <c r="AC24" s="1378"/>
      <c r="AD24" s="1378"/>
      <c r="AE24" s="1378"/>
      <c r="AF24" s="1378"/>
      <c r="AG24" s="1379"/>
    </row>
    <row r="25" spans="1:42" ht="25.5" customHeight="1" thickBot="1">
      <c r="A25" s="303" t="e">
        <f>#REF!</f>
        <v>#REF!</v>
      </c>
      <c r="B25" s="1372"/>
      <c r="C25" s="1372"/>
      <c r="D25" s="1372"/>
      <c r="E25" s="1372"/>
      <c r="F25" s="1372"/>
      <c r="G25" s="1372"/>
      <c r="H25" s="1372"/>
      <c r="I25" s="1372"/>
      <c r="J25" s="1372"/>
      <c r="K25" s="311" t="e">
        <f>#REF!</f>
        <v>#REF!</v>
      </c>
      <c r="L25" s="7" t="e">
        <f>#REF!</f>
        <v>#REF!</v>
      </c>
      <c r="M25" s="310" t="e">
        <f>#REF!</f>
        <v>#REF!</v>
      </c>
      <c r="N25" s="8"/>
      <c r="O25" s="8"/>
      <c r="P25" s="8"/>
      <c r="Q25" s="8"/>
      <c r="R25" s="8"/>
      <c r="S25" s="309"/>
      <c r="T25" s="1380" t="e">
        <f>#REF!</f>
        <v>#REF!</v>
      </c>
      <c r="U25" s="1381"/>
      <c r="V25" s="1381"/>
      <c r="W25" s="1381"/>
      <c r="X25" s="1381"/>
      <c r="Y25" s="1381"/>
      <c r="Z25" s="1381"/>
      <c r="AA25" s="1381"/>
      <c r="AB25" s="1381"/>
      <c r="AC25" s="1381"/>
      <c r="AD25" s="1381"/>
      <c r="AE25" s="1381"/>
      <c r="AF25" s="1381"/>
      <c r="AG25" s="1382"/>
    </row>
    <row r="26" spans="1:42" ht="25.5" customHeight="1">
      <c r="A26" s="1368" t="e">
        <f>#REF!</f>
        <v>#REF!</v>
      </c>
      <c r="B26" s="1369"/>
      <c r="C26" s="1369"/>
      <c r="D26" s="1369"/>
      <c r="E26" s="1369"/>
      <c r="F26" s="1369"/>
      <c r="G26" s="1369"/>
      <c r="H26" s="1369"/>
      <c r="I26" s="1369"/>
      <c r="J26" s="1369"/>
      <c r="K26" s="308" t="e">
        <f>#REF!</f>
        <v>#REF!</v>
      </c>
      <c r="L26" s="1310" t="e">
        <f>#REF!</f>
        <v>#REF!</v>
      </c>
      <c r="M26" s="1308"/>
      <c r="N26" s="1308"/>
      <c r="O26" s="1309"/>
      <c r="P26" s="1387" t="e">
        <f>#REF!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42" ht="25.5" customHeight="1">
      <c r="A27" s="1389" t="e">
        <f>#REF!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42"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42" ht="25.5" customHeight="1" thickBot="1">
      <c r="A29" s="1395"/>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7"/>
    </row>
    <row r="30" spans="1:42" ht="25.5" customHeight="1">
      <c r="A30" s="1368" t="e">
        <f>#REF!</f>
        <v>#REF!</v>
      </c>
      <c r="B30" s="1369"/>
      <c r="C30" s="1369"/>
      <c r="D30" s="1369"/>
      <c r="E30" s="1369"/>
      <c r="F30" s="1369"/>
      <c r="G30" s="1369"/>
      <c r="H30" s="1369"/>
      <c r="I30" s="1369"/>
      <c r="J30" s="1369"/>
      <c r="K30" s="1369"/>
      <c r="L30" s="1369"/>
      <c r="M30" s="1369"/>
      <c r="N30" s="1369"/>
      <c r="O30" s="1369"/>
      <c r="P30" s="1369"/>
      <c r="Q30" s="1369"/>
      <c r="R30" s="1369"/>
      <c r="S30" s="1369"/>
      <c r="T30" s="1369"/>
      <c r="U30" s="1369"/>
      <c r="V30" s="1369"/>
      <c r="W30" s="1369"/>
      <c r="X30" s="1369"/>
      <c r="Y30" s="1369"/>
      <c r="Z30" s="1369"/>
      <c r="AA30" s="267" t="e">
        <f>#REF!</f>
        <v>#REF!</v>
      </c>
      <c r="AB30" s="267" t="e">
        <f>#REF!</f>
        <v>#REF!</v>
      </c>
      <c r="AC30" s="267" t="e">
        <f>#REF!</f>
        <v>#REF!</v>
      </c>
      <c r="AD30" s="267" t="e">
        <f>#REF!</f>
        <v>#REF!</v>
      </c>
      <c r="AE30" s="267" t="e">
        <f>#REF!</f>
        <v>#REF!</v>
      </c>
      <c r="AF30" s="267" t="e">
        <f>#REF!</f>
        <v>#REF!</v>
      </c>
      <c r="AG30" s="266" t="e">
        <f>#REF!</f>
        <v>#REF!</v>
      </c>
    </row>
    <row r="31" spans="1:42" ht="25.5" customHeight="1">
      <c r="A31" s="1355" t="e">
        <f>#REF!</f>
        <v>#REF!</v>
      </c>
      <c r="B31" s="1354"/>
      <c r="C31" s="1354"/>
      <c r="D31" s="1354"/>
      <c r="E31" s="1354"/>
      <c r="F31" s="1354"/>
      <c r="G31" s="1354"/>
      <c r="H31" s="1354"/>
      <c r="I31" s="1356"/>
      <c r="J31" s="1350" t="e">
        <f>#REF!</f>
        <v>#REF!</v>
      </c>
      <c r="K31" s="1351"/>
      <c r="L31" s="1351"/>
      <c r="M31" s="1351"/>
      <c r="N31" s="1351"/>
      <c r="O31" s="1351"/>
      <c r="P31" s="1351"/>
      <c r="Q31" s="1351"/>
      <c r="R31" s="1351"/>
      <c r="S31" s="1351"/>
      <c r="T31" s="1351"/>
      <c r="U31" s="1351"/>
      <c r="V31" s="1351"/>
      <c r="W31" s="1351"/>
      <c r="X31" s="1351"/>
      <c r="Y31" s="1351"/>
      <c r="Z31" s="1351"/>
      <c r="AA31" s="1351"/>
      <c r="AB31" s="1351"/>
      <c r="AC31" s="1351"/>
      <c r="AD31" s="1351"/>
      <c r="AE31" s="1351"/>
      <c r="AF31" s="1351"/>
      <c r="AG31" s="1352"/>
      <c r="AI31" s="354" t="s">
        <v>246</v>
      </c>
      <c r="AJ31" s="354"/>
      <c r="AK31" s="354"/>
      <c r="AL31" s="354"/>
      <c r="AM31" s="354"/>
      <c r="AN31" s="354"/>
      <c r="AO31" s="354"/>
      <c r="AP31" s="354"/>
    </row>
    <row r="32" spans="1:42" ht="25.5" customHeight="1">
      <c r="A32" s="344" t="e">
        <f>#REF!</f>
        <v>#REF!</v>
      </c>
      <c r="B32" s="1400" t="e">
        <f>#REF!</f>
        <v>#REF!</v>
      </c>
      <c r="C32" s="1400"/>
      <c r="D32" s="1400"/>
      <c r="E32" s="1400"/>
      <c r="F32" s="1400"/>
      <c r="G32" s="1400"/>
      <c r="H32" s="1400"/>
      <c r="I32" s="343" t="e">
        <f>#REF!</f>
        <v>#REF!</v>
      </c>
      <c r="J32" s="1350" t="e">
        <f>#REF!</f>
        <v>#REF!</v>
      </c>
      <c r="K32" s="1351"/>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2"/>
      <c r="AI32" s="354" t="s">
        <v>320</v>
      </c>
      <c r="AJ32" s="354"/>
      <c r="AK32" s="354"/>
      <c r="AL32" s="354"/>
      <c r="AM32" s="354"/>
      <c r="AN32" s="354"/>
      <c r="AO32" s="354"/>
      <c r="AP32" s="354"/>
    </row>
    <row r="33" spans="1:42" ht="25.5" customHeight="1">
      <c r="A33" s="344" t="e">
        <f>#REF!</f>
        <v>#REF!</v>
      </c>
      <c r="B33" s="1400" t="e">
        <f>#REF!</f>
        <v>#REF!</v>
      </c>
      <c r="C33" s="1400"/>
      <c r="D33" s="1400"/>
      <c r="E33" s="1400"/>
      <c r="F33" s="1400"/>
      <c r="G33" s="1400"/>
      <c r="H33" s="1400"/>
      <c r="I33" s="343" t="e">
        <f>#REF!</f>
        <v>#REF!</v>
      </c>
      <c r="J33" s="1350" t="e">
        <f>#REF!</f>
        <v>#REF!</v>
      </c>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2"/>
      <c r="AI33" s="354" t="s">
        <v>319</v>
      </c>
      <c r="AJ33" s="354"/>
      <c r="AK33" s="354"/>
      <c r="AL33" s="354"/>
      <c r="AM33" s="354"/>
      <c r="AN33" s="354"/>
      <c r="AO33" s="354"/>
      <c r="AP33" s="354"/>
    </row>
    <row r="34" spans="1:42" ht="25.5" customHeight="1" thickBot="1">
      <c r="A34" s="344" t="e">
        <f>#REF!</f>
        <v>#REF!</v>
      </c>
      <c r="B34" s="1400" t="e">
        <f>#REF!</f>
        <v>#REF!</v>
      </c>
      <c r="C34" s="1400"/>
      <c r="D34" s="1400"/>
      <c r="E34" s="1400"/>
      <c r="F34" s="1400"/>
      <c r="G34" s="1400"/>
      <c r="H34" s="1400"/>
      <c r="I34" s="343" t="e">
        <f>#REF!</f>
        <v>#REF!</v>
      </c>
      <c r="J34" s="1422" t="e">
        <f>#REF!</f>
        <v>#REF!</v>
      </c>
      <c r="K34" s="1423"/>
      <c r="L34" s="1423"/>
      <c r="M34" s="1423"/>
      <c r="N34" s="1423"/>
      <c r="O34" s="1423"/>
      <c r="P34" s="1423"/>
      <c r="Q34" s="1423"/>
      <c r="R34" s="1423"/>
      <c r="S34" s="1423"/>
      <c r="T34" s="1423"/>
      <c r="U34" s="1423"/>
      <c r="V34" s="1423"/>
      <c r="W34" s="1524" t="e">
        <f>#REF!</f>
        <v>#REF!</v>
      </c>
      <c r="X34" s="1524"/>
      <c r="Y34" s="1524"/>
      <c r="Z34" s="1524"/>
      <c r="AA34" s="1524"/>
      <c r="AB34" s="293" t="e">
        <f>#REF!</f>
        <v>#REF!</v>
      </c>
      <c r="AC34" s="293" t="e">
        <f>#REF!</f>
        <v>#REF!</v>
      </c>
      <c r="AD34" s="293" t="e">
        <f>#REF!</f>
        <v>#REF!</v>
      </c>
      <c r="AE34" s="293" t="e">
        <f>#REF!</f>
        <v>#REF!</v>
      </c>
      <c r="AF34" s="293" t="e">
        <f>#REF!</f>
        <v>#REF!</v>
      </c>
      <c r="AG34" s="292" t="e">
        <f>#REF!</f>
        <v>#REF!</v>
      </c>
      <c r="AI34" s="354" t="s">
        <v>324</v>
      </c>
      <c r="AJ34" s="354"/>
      <c r="AK34" s="354"/>
      <c r="AL34" s="354"/>
      <c r="AM34" s="354"/>
      <c r="AN34" s="354"/>
      <c r="AO34" s="354"/>
      <c r="AP34" s="354"/>
    </row>
    <row r="35" spans="1:42" ht="25.5" customHeight="1">
      <c r="A35" s="1398" t="e">
        <f>#REF!</f>
        <v>#REF!</v>
      </c>
      <c r="B35" s="1399"/>
      <c r="C35" s="1399"/>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235" t="e">
        <f>#REF!</f>
        <v>#REF!</v>
      </c>
      <c r="AE35" s="235" t="e">
        <f>#REF!</f>
        <v>#REF!</v>
      </c>
      <c r="AF35" s="235" t="e">
        <f>#REF!</f>
        <v>#REF!</v>
      </c>
      <c r="AG35" s="259" t="e">
        <f>#REF!</f>
        <v>#REF!</v>
      </c>
    </row>
    <row r="36" spans="1:42" ht="25.5" customHeight="1">
      <c r="A36" s="344" t="e">
        <f>#REF!</f>
        <v>#REF!</v>
      </c>
      <c r="B36" s="1400" t="e">
        <f>#REF!</f>
        <v>#REF!</v>
      </c>
      <c r="C36" s="1400"/>
      <c r="D36" s="1400"/>
      <c r="E36" s="1400"/>
      <c r="F36" s="1400"/>
      <c r="G36" s="1400"/>
      <c r="H36" s="1400"/>
      <c r="I36" s="343" t="e">
        <f>#REF!</f>
        <v>#REF!</v>
      </c>
      <c r="J36" s="1350" t="e">
        <f>#REF!</f>
        <v>#REF!</v>
      </c>
      <c r="K36" s="1351"/>
      <c r="L36" s="1351"/>
      <c r="M36" s="1351"/>
      <c r="N36" s="1351"/>
      <c r="O36" s="1351"/>
      <c r="P36" s="1351"/>
      <c r="Q36" s="1351"/>
      <c r="R36" s="1351"/>
      <c r="S36" s="1351"/>
      <c r="T36" s="1351"/>
      <c r="U36" s="1351"/>
      <c r="V36" s="1351"/>
      <c r="W36" s="1351"/>
      <c r="X36" s="1351"/>
      <c r="Y36" s="1351"/>
      <c r="Z36" s="1351"/>
      <c r="AA36" s="1351"/>
      <c r="AB36" s="1351"/>
      <c r="AC36" s="1351"/>
      <c r="AD36" s="1351"/>
      <c r="AE36" s="1351"/>
      <c r="AF36" s="1351"/>
      <c r="AG36" s="1352"/>
    </row>
    <row r="37" spans="1:42" ht="25.5" customHeight="1" thickBot="1">
      <c r="A37" s="344" t="e">
        <f>#REF!</f>
        <v>#REF!</v>
      </c>
      <c r="B37" s="1400" t="e">
        <f>#REF!</f>
        <v>#REF!</v>
      </c>
      <c r="C37" s="1400"/>
      <c r="D37" s="1400"/>
      <c r="E37" s="1400"/>
      <c r="F37" s="1400"/>
      <c r="G37" s="1400"/>
      <c r="H37" s="1400"/>
      <c r="I37" s="343" t="e">
        <f>#REF!</f>
        <v>#REF!</v>
      </c>
      <c r="J37" s="1350" t="e">
        <f>#REF!</f>
        <v>#REF!</v>
      </c>
      <c r="K37" s="1351"/>
      <c r="L37" s="1351"/>
      <c r="M37" s="1351"/>
      <c r="N37" s="1351"/>
      <c r="O37" s="1351"/>
      <c r="P37" s="1351"/>
      <c r="Q37" s="1351"/>
      <c r="R37" s="1351"/>
      <c r="S37" s="1351"/>
      <c r="T37" s="1351"/>
      <c r="U37" s="1351"/>
      <c r="V37" s="1351"/>
      <c r="W37" s="1351"/>
      <c r="X37" s="1351"/>
      <c r="Y37" s="1351"/>
      <c r="Z37" s="1351"/>
      <c r="AA37" s="1351"/>
      <c r="AB37" s="1351"/>
      <c r="AC37" s="1351"/>
      <c r="AD37" s="1351"/>
      <c r="AE37" s="1351"/>
      <c r="AF37" s="1351"/>
      <c r="AG37" s="1352"/>
    </row>
    <row r="38" spans="1:42" ht="25.5" customHeight="1">
      <c r="A38" s="1522" t="e">
        <f>#REF!</f>
        <v>#REF!</v>
      </c>
      <c r="B38" s="1523"/>
      <c r="C38" s="1523"/>
      <c r="D38" s="1523"/>
      <c r="E38" s="1523"/>
      <c r="F38" s="1523"/>
      <c r="G38" s="1523"/>
      <c r="H38" s="1523"/>
      <c r="I38" s="1523"/>
      <c r="J38" s="1523"/>
      <c r="K38" s="1523"/>
      <c r="L38" s="1523"/>
      <c r="M38" s="1523"/>
      <c r="N38" s="1523"/>
      <c r="O38" s="1523"/>
      <c r="P38" s="1523"/>
      <c r="Q38" s="1523"/>
      <c r="R38" s="1523"/>
      <c r="S38" s="1523"/>
      <c r="T38" s="1523"/>
      <c r="U38" s="1523"/>
      <c r="V38" s="1523"/>
      <c r="W38" s="1523"/>
      <c r="X38" s="1523"/>
      <c r="Y38" s="1523"/>
      <c r="Z38" s="1523"/>
      <c r="AA38" s="1523"/>
      <c r="AB38" s="1523"/>
      <c r="AC38" s="1523"/>
      <c r="AD38" s="290" t="e">
        <f>#REF!</f>
        <v>#REF!</v>
      </c>
      <c r="AE38" s="290" t="e">
        <f>#REF!</f>
        <v>#REF!</v>
      </c>
      <c r="AF38" s="290" t="e">
        <f>#REF!</f>
        <v>#REF!</v>
      </c>
      <c r="AG38" s="289" t="e">
        <f>#REF!</f>
        <v>#REF!</v>
      </c>
    </row>
    <row r="39" spans="1:42" ht="25.5" customHeight="1">
      <c r="A39" s="342" t="e">
        <f>#REF!</f>
        <v>#REF!</v>
      </c>
      <c r="B39" s="1525" t="e">
        <f>#REF!</f>
        <v>#REF!</v>
      </c>
      <c r="C39" s="1525"/>
      <c r="D39" s="1525"/>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341" t="e">
        <f>#REF!</f>
        <v>#REF!</v>
      </c>
    </row>
    <row r="40" spans="1:42" ht="25.5" customHeight="1">
      <c r="A40" s="1256" t="e">
        <f>#REF!</f>
        <v>#REF!</v>
      </c>
      <c r="B40" s="1463"/>
      <c r="C40" s="1463"/>
      <c r="D40" s="1463"/>
      <c r="E40" s="1463"/>
      <c r="F40" s="1526" t="e">
        <f>#REF!</f>
        <v>#REF!</v>
      </c>
      <c r="G40" s="1390"/>
      <c r="H40" s="1390"/>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1"/>
    </row>
    <row r="41" spans="1:42" ht="25.5" customHeight="1">
      <c r="A41" s="1465"/>
      <c r="B41" s="1466"/>
      <c r="C41" s="1466"/>
      <c r="D41" s="1466"/>
      <c r="E41" s="1466"/>
      <c r="F41" s="1527"/>
      <c r="G41" s="1528"/>
      <c r="H41" s="1528"/>
      <c r="I41" s="1528"/>
      <c r="J41" s="1528"/>
      <c r="K41" s="1528"/>
      <c r="L41" s="1528"/>
      <c r="M41" s="1528"/>
      <c r="N41" s="1528"/>
      <c r="O41" s="1528"/>
      <c r="P41" s="1528"/>
      <c r="Q41" s="1528"/>
      <c r="R41" s="1528"/>
      <c r="S41" s="1528"/>
      <c r="T41" s="1528"/>
      <c r="U41" s="1528"/>
      <c r="V41" s="1528"/>
      <c r="W41" s="1528"/>
      <c r="X41" s="1528"/>
      <c r="Y41" s="1528"/>
      <c r="Z41" s="1528"/>
      <c r="AA41" s="1528"/>
      <c r="AB41" s="1528"/>
      <c r="AC41" s="1528"/>
      <c r="AD41" s="1528"/>
      <c r="AE41" s="1528"/>
      <c r="AF41" s="1528"/>
      <c r="AG41" s="1529"/>
    </row>
    <row r="42" spans="1:42" ht="25.5" customHeight="1">
      <c r="A42" s="1256" t="e">
        <f>#REF!</f>
        <v>#REF!</v>
      </c>
      <c r="B42" s="1463"/>
      <c r="C42" s="1463"/>
      <c r="D42" s="1463"/>
      <c r="E42" s="1463"/>
      <c r="F42" s="1526" t="e">
        <f>#REF!</f>
        <v>#REF!</v>
      </c>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1"/>
    </row>
    <row r="43" spans="1:42" ht="25.5" customHeight="1" thickBot="1">
      <c r="A43" s="1530"/>
      <c r="B43" s="1531"/>
      <c r="C43" s="1531"/>
      <c r="D43" s="1531"/>
      <c r="E43" s="1531"/>
      <c r="F43" s="1532"/>
      <c r="G43" s="1396"/>
      <c r="H43" s="1396"/>
      <c r="I43" s="1396"/>
      <c r="J43" s="1396"/>
      <c r="K43" s="1396"/>
      <c r="L43" s="1396"/>
      <c r="M43" s="1396"/>
      <c r="N43" s="1396"/>
      <c r="O43" s="1396"/>
      <c r="P43" s="1396"/>
      <c r="Q43" s="1396"/>
      <c r="R43" s="1396"/>
      <c r="S43" s="1396"/>
      <c r="T43" s="1396"/>
      <c r="U43" s="1396"/>
      <c r="V43" s="1396"/>
      <c r="W43" s="1396"/>
      <c r="X43" s="1396"/>
      <c r="Y43" s="1396"/>
      <c r="Z43" s="1396"/>
      <c r="AA43" s="1396"/>
      <c r="AB43" s="1396"/>
      <c r="AC43" s="1396"/>
      <c r="AD43" s="1396"/>
      <c r="AE43" s="1396"/>
      <c r="AF43" s="1396"/>
      <c r="AG43" s="1397"/>
    </row>
    <row r="44" spans="1:42" ht="25.5" customHeight="1">
      <c r="A44" s="1398" t="e">
        <f>#REF!</f>
        <v>#REF!</v>
      </c>
      <c r="B44" s="1399"/>
      <c r="C44" s="1399"/>
      <c r="D44" s="1399"/>
      <c r="E44" s="1399"/>
      <c r="F44" s="1399"/>
      <c r="G44" s="1399"/>
      <c r="H44" s="1399"/>
      <c r="I44" s="1399"/>
      <c r="J44" s="1399"/>
      <c r="K44" s="1399"/>
      <c r="L44" s="1399"/>
      <c r="M44" s="235" t="e">
        <f>#REF!</f>
        <v>#REF!</v>
      </c>
      <c r="N44" s="235" t="e">
        <f>#REF!</f>
        <v>#REF!</v>
      </c>
      <c r="O44" s="235" t="e">
        <f>#REF!</f>
        <v>#REF!</v>
      </c>
      <c r="P44" s="235" t="e">
        <f>#REF!</f>
        <v>#REF!</v>
      </c>
      <c r="Q44" s="235" t="e">
        <f>#REF!</f>
        <v>#REF!</v>
      </c>
      <c r="R44" s="235" t="e">
        <f>#REF!</f>
        <v>#REF!</v>
      </c>
      <c r="S44" s="235" t="e">
        <f>#REF!</f>
        <v>#REF!</v>
      </c>
      <c r="T44" s="235" t="e">
        <f>#REF!</f>
        <v>#REF!</v>
      </c>
      <c r="U44" s="235" t="e">
        <f>#REF!</f>
        <v>#REF!</v>
      </c>
      <c r="V44" s="235" t="e">
        <f>#REF!</f>
        <v>#REF!</v>
      </c>
      <c r="W44" s="235" t="e">
        <f>#REF!</f>
        <v>#REF!</v>
      </c>
      <c r="X44" s="235" t="e">
        <f>#REF!</f>
        <v>#REF!</v>
      </c>
      <c r="Y44" s="235" t="e">
        <f>#REF!</f>
        <v>#REF!</v>
      </c>
      <c r="Z44" s="235" t="e">
        <f>#REF!</f>
        <v>#REF!</v>
      </c>
      <c r="AA44" s="235" t="e">
        <f>#REF!</f>
        <v>#REF!</v>
      </c>
      <c r="AB44" s="235" t="e">
        <f>#REF!</f>
        <v>#REF!</v>
      </c>
      <c r="AC44" s="235" t="e">
        <f>#REF!</f>
        <v>#REF!</v>
      </c>
      <c r="AD44" s="235" t="e">
        <f>#REF!</f>
        <v>#REF!</v>
      </c>
      <c r="AE44" s="235" t="e">
        <f>#REF!</f>
        <v>#REF!</v>
      </c>
      <c r="AF44" s="235" t="e">
        <f>#REF!</f>
        <v>#REF!</v>
      </c>
      <c r="AG44" s="259" t="e">
        <f>#REF!</f>
        <v>#REF!</v>
      </c>
    </row>
    <row r="45" spans="1:42" ht="25.5" customHeight="1">
      <c r="A45" s="1389" t="e">
        <f>#REF!</f>
        <v>#REF!</v>
      </c>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1"/>
    </row>
    <row r="46" spans="1:42" ht="25.5" customHeight="1" thickBot="1">
      <c r="A46" s="1395"/>
      <c r="B46" s="1396"/>
      <c r="C46" s="1396"/>
      <c r="D46" s="1396"/>
      <c r="E46" s="1396"/>
      <c r="F46" s="1396"/>
      <c r="G46" s="1396"/>
      <c r="H46" s="1396"/>
      <c r="I46" s="1396"/>
      <c r="J46" s="1396"/>
      <c r="K46" s="1396"/>
      <c r="L46" s="1396"/>
      <c r="M46" s="1396"/>
      <c r="N46" s="1396"/>
      <c r="O46" s="1396"/>
      <c r="P46" s="1396"/>
      <c r="Q46" s="1396"/>
      <c r="R46" s="1396"/>
      <c r="S46" s="1396"/>
      <c r="T46" s="1396"/>
      <c r="U46" s="1396"/>
      <c r="V46" s="1396"/>
      <c r="W46" s="1396"/>
      <c r="X46" s="1396"/>
      <c r="Y46" s="1396"/>
      <c r="Z46" s="1396"/>
      <c r="AA46" s="1396"/>
      <c r="AB46" s="1396"/>
      <c r="AC46" s="1396"/>
      <c r="AD46" s="1396"/>
      <c r="AE46" s="1396"/>
      <c r="AF46" s="1396"/>
      <c r="AG46" s="1397"/>
    </row>
    <row r="47" spans="1:42" ht="25.5" customHeight="1">
      <c r="A47" s="1368" t="e">
        <f>#REF!</f>
        <v>#REF!</v>
      </c>
      <c r="B47" s="1369"/>
      <c r="C47" s="1369"/>
      <c r="D47" s="1369"/>
      <c r="E47" s="1369"/>
      <c r="F47" s="1369"/>
      <c r="G47" s="1369"/>
      <c r="H47" s="1369"/>
      <c r="I47" s="1369"/>
      <c r="J47" s="1369"/>
      <c r="K47" s="1369"/>
      <c r="L47" s="1369"/>
      <c r="M47" s="1369"/>
      <c r="N47" s="1369"/>
      <c r="O47" s="1369"/>
      <c r="P47" s="1369"/>
      <c r="Q47" s="1369"/>
      <c r="R47" s="1369"/>
      <c r="S47" s="1369"/>
      <c r="T47" s="1369"/>
      <c r="U47" s="1369"/>
      <c r="V47" s="1369"/>
      <c r="W47" s="282" t="e">
        <f>#REF!</f>
        <v>#REF!</v>
      </c>
      <c r="X47" s="282" t="e">
        <f>#REF!</f>
        <v>#REF!</v>
      </c>
      <c r="Y47" s="282" t="e">
        <f>#REF!</f>
        <v>#REF!</v>
      </c>
      <c r="Z47" s="282" t="e">
        <f>#REF!</f>
        <v>#REF!</v>
      </c>
      <c r="AA47" s="282" t="e">
        <f>#REF!</f>
        <v>#REF!</v>
      </c>
      <c r="AB47" s="281" t="e">
        <f>#REF!</f>
        <v>#REF!</v>
      </c>
      <c r="AC47" s="281" t="e">
        <f>#REF!</f>
        <v>#REF!</v>
      </c>
      <c r="AD47" s="281" t="e">
        <f>#REF!</f>
        <v>#REF!</v>
      </c>
      <c r="AE47" s="281" t="e">
        <f>#REF!</f>
        <v>#REF!</v>
      </c>
      <c r="AF47" s="281" t="e">
        <f>#REF!</f>
        <v>#REF!</v>
      </c>
      <c r="AG47" s="245" t="e">
        <f>#REF!</f>
        <v>#REF!</v>
      </c>
    </row>
    <row r="48" spans="1:42" ht="25.5" customHeight="1">
      <c r="A48" s="279" t="e">
        <f>#REF!</f>
        <v>#REF!</v>
      </c>
      <c r="B48" s="1428" t="e">
        <f>#REF!</f>
        <v>#REF!</v>
      </c>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288" t="e">
        <f>#REF!</f>
        <v>#REF!</v>
      </c>
      <c r="AA48" s="288" t="e">
        <f>#REF!</f>
        <v>#REF!</v>
      </c>
      <c r="AB48" s="275" t="e">
        <f>#REF!</f>
        <v>#REF!</v>
      </c>
      <c r="AC48" s="275" t="e">
        <f>#REF!</f>
        <v>#REF!</v>
      </c>
      <c r="AD48" s="275" t="e">
        <f>#REF!</f>
        <v>#REF!</v>
      </c>
      <c r="AE48" s="275" t="e">
        <f>#REF!</f>
        <v>#REF!</v>
      </c>
      <c r="AF48" s="275" t="e">
        <f>#REF!</f>
        <v>#REF!</v>
      </c>
      <c r="AG48" s="274" t="e">
        <f>#REF!</f>
        <v>#REF!</v>
      </c>
    </row>
    <row r="49" spans="1:49" ht="25.5" customHeight="1">
      <c r="A49" s="1392" t="e">
        <f>#REF!</f>
        <v>#REF!</v>
      </c>
      <c r="B49" s="1393"/>
      <c r="C49" s="1393"/>
      <c r="D49" s="1393"/>
      <c r="E49" s="1393"/>
      <c r="F49" s="1393"/>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4"/>
    </row>
    <row r="50" spans="1:49" ht="25.5" customHeight="1">
      <c r="A50" s="1392"/>
      <c r="B50" s="1393"/>
      <c r="C50" s="1393"/>
      <c r="D50" s="1393"/>
      <c r="E50" s="1393"/>
      <c r="F50" s="1393"/>
      <c r="G50" s="1393"/>
      <c r="H50" s="1393"/>
      <c r="I50" s="1393"/>
      <c r="J50" s="1393"/>
      <c r="K50" s="1393"/>
      <c r="L50" s="1393"/>
      <c r="M50" s="1393"/>
      <c r="N50" s="1393"/>
      <c r="O50" s="1393"/>
      <c r="P50" s="1393"/>
      <c r="Q50" s="1393"/>
      <c r="R50" s="1393"/>
      <c r="S50" s="1393"/>
      <c r="T50" s="1393"/>
      <c r="U50" s="1393"/>
      <c r="V50" s="1393"/>
      <c r="W50" s="1393"/>
      <c r="X50" s="1393"/>
      <c r="Y50" s="1393"/>
      <c r="Z50" s="1393"/>
      <c r="AA50" s="1393"/>
      <c r="AB50" s="1393"/>
      <c r="AC50" s="1393"/>
      <c r="AD50" s="1393"/>
      <c r="AE50" s="1393"/>
      <c r="AF50" s="1393"/>
      <c r="AG50" s="1394"/>
    </row>
    <row r="51" spans="1:49" ht="25.5" customHeight="1" thickBot="1">
      <c r="A51" s="1395"/>
      <c r="B51" s="1396"/>
      <c r="C51" s="1396"/>
      <c r="D51" s="1396"/>
      <c r="E51" s="1396"/>
      <c r="F51" s="1396"/>
      <c r="G51" s="1396"/>
      <c r="H51" s="1396"/>
      <c r="I51" s="1396"/>
      <c r="J51" s="1396"/>
      <c r="K51" s="1396"/>
      <c r="L51" s="1396"/>
      <c r="M51" s="1396"/>
      <c r="N51" s="1396"/>
      <c r="O51" s="1396"/>
      <c r="P51" s="1396"/>
      <c r="Q51" s="1396"/>
      <c r="R51" s="1396"/>
      <c r="S51" s="1396"/>
      <c r="T51" s="1396"/>
      <c r="U51" s="1396"/>
      <c r="V51" s="1396"/>
      <c r="W51" s="1396"/>
      <c r="X51" s="1396"/>
      <c r="Y51" s="1396"/>
      <c r="Z51" s="1396"/>
      <c r="AA51" s="1396"/>
      <c r="AB51" s="1396"/>
      <c r="AC51" s="1396"/>
      <c r="AD51" s="1396"/>
      <c r="AE51" s="1396"/>
      <c r="AF51" s="1396"/>
      <c r="AG51" s="1397"/>
    </row>
    <row r="52" spans="1:49" ht="25.5" customHeight="1">
      <c r="A52" s="1454" t="e">
        <f>#REF!</f>
        <v>#REF!</v>
      </c>
      <c r="B52" s="1455"/>
      <c r="C52" s="1455"/>
      <c r="D52" s="1455"/>
      <c r="E52" s="1455"/>
      <c r="F52" s="1455"/>
      <c r="G52" s="1455"/>
      <c r="H52" s="1455"/>
      <c r="I52" s="1455"/>
      <c r="J52" s="1455"/>
      <c r="K52" s="1455"/>
      <c r="L52" s="1455"/>
      <c r="M52" s="1455"/>
      <c r="N52" s="1455"/>
      <c r="O52" s="1455"/>
      <c r="P52" s="1455"/>
      <c r="Q52" s="1455"/>
      <c r="R52" s="1455"/>
      <c r="S52" s="1455"/>
      <c r="T52" s="1455"/>
      <c r="U52" s="1455"/>
      <c r="V52" s="1455"/>
      <c r="W52" s="287" t="e">
        <f>#REF!</f>
        <v>#REF!</v>
      </c>
      <c r="X52" s="287" t="e">
        <f>#REF!</f>
        <v>#REF!</v>
      </c>
      <c r="Y52" s="287" t="e">
        <f>#REF!</f>
        <v>#REF!</v>
      </c>
      <c r="Z52" s="287" t="e">
        <f>#REF!</f>
        <v>#REF!</v>
      </c>
      <c r="AA52" s="287" t="e">
        <f>#REF!</f>
        <v>#REF!</v>
      </c>
      <c r="AB52" s="212" t="e">
        <f>#REF!</f>
        <v>#REF!</v>
      </c>
      <c r="AC52" s="212" t="e">
        <f>#REF!</f>
        <v>#REF!</v>
      </c>
      <c r="AD52" s="212" t="e">
        <f>#REF!</f>
        <v>#REF!</v>
      </c>
      <c r="AE52" s="212" t="e">
        <f>#REF!</f>
        <v>#REF!</v>
      </c>
      <c r="AF52" s="212" t="e">
        <f>#REF!</f>
        <v>#REF!</v>
      </c>
      <c r="AG52" s="286" t="e">
        <f>#REF!</f>
        <v>#REF!</v>
      </c>
    </row>
    <row r="53" spans="1:49" ht="25.5" customHeight="1">
      <c r="A53" s="232" t="e">
        <f>#REF!</f>
        <v>#REF!</v>
      </c>
      <c r="B53" s="272" t="e">
        <f>#REF!</f>
        <v>#REF!</v>
      </c>
      <c r="C53" s="273" t="e">
        <f>#REF!</f>
        <v>#REF!</v>
      </c>
      <c r="D53" s="1275" t="e">
        <f>#REF!</f>
        <v>#REF!</v>
      </c>
      <c r="E53" s="1276"/>
      <c r="F53" s="1276"/>
      <c r="G53" s="1276"/>
      <c r="H53" s="1276"/>
      <c r="I53" s="1276"/>
      <c r="J53" s="1276"/>
      <c r="K53" s="1276"/>
      <c r="L53" s="1276"/>
      <c r="M53" s="1276"/>
      <c r="N53" s="1276"/>
      <c r="O53" s="1276"/>
      <c r="P53" s="1276"/>
      <c r="Q53" s="1276"/>
      <c r="R53" s="1276"/>
      <c r="S53" s="1276"/>
      <c r="T53" s="1276"/>
      <c r="U53" s="1277"/>
      <c r="V53" s="1278" t="e">
        <f>#REF!</f>
        <v>#REF!</v>
      </c>
      <c r="W53" s="1279"/>
      <c r="X53" s="1279"/>
      <c r="Y53" s="1279"/>
      <c r="Z53" s="1279"/>
      <c r="AA53" s="1280"/>
      <c r="AB53" s="199" t="e">
        <f>#REF!</f>
        <v>#REF!</v>
      </c>
      <c r="AC53" s="1" t="e">
        <f>#REF!</f>
        <v>#REF!</v>
      </c>
      <c r="AD53" s="1" t="e">
        <f>#REF!</f>
        <v>#REF!</v>
      </c>
      <c r="AE53" s="1" t="e">
        <f>#REF!</f>
        <v>#REF!</v>
      </c>
      <c r="AF53" s="1" t="e">
        <f>#REF!</f>
        <v>#REF!</v>
      </c>
      <c r="AG53" s="233" t="e">
        <f>#REF!</f>
        <v>#REF!</v>
      </c>
    </row>
    <row r="54" spans="1:49" ht="25.5" customHeight="1">
      <c r="A54" s="232" t="e">
        <f>#REF!</f>
        <v>#REF!</v>
      </c>
      <c r="B54" s="272" t="e">
        <f>#REF!</f>
        <v>#REF!</v>
      </c>
      <c r="C54" s="273" t="e">
        <f>#REF!</f>
        <v>#REF!</v>
      </c>
      <c r="D54" s="1275" t="e">
        <f>#REF!</f>
        <v>#REF!</v>
      </c>
      <c r="E54" s="1277"/>
      <c r="F54" s="1275" t="e">
        <f>#REF!</f>
        <v>#REF!</v>
      </c>
      <c r="G54" s="1277"/>
      <c r="H54" s="1275" t="e">
        <f>#REF!</f>
        <v>#REF!</v>
      </c>
      <c r="I54" s="1277"/>
      <c r="J54" s="1275" t="e">
        <f>#REF!</f>
        <v>#REF!</v>
      </c>
      <c r="K54" s="1277"/>
      <c r="L54" s="1275" t="e">
        <f>#REF!</f>
        <v>#REF!</v>
      </c>
      <c r="M54" s="1277"/>
      <c r="N54" s="1275" t="e">
        <f>#REF!</f>
        <v>#REF!</v>
      </c>
      <c r="O54" s="1277"/>
      <c r="P54" s="1278" t="e">
        <f>#REF!</f>
        <v>#REF!</v>
      </c>
      <c r="Q54" s="1280"/>
      <c r="R54" s="1278" t="e">
        <f>#REF!</f>
        <v>#REF!</v>
      </c>
      <c r="S54" s="1280"/>
      <c r="T54" s="1278" t="e">
        <f>#REF!</f>
        <v>#REF!</v>
      </c>
      <c r="U54" s="1280"/>
      <c r="V54" s="1278" t="e">
        <f>#REF!</f>
        <v>#REF!</v>
      </c>
      <c r="W54" s="1280"/>
      <c r="X54" s="1275" t="e">
        <f>#REF!</f>
        <v>#REF!</v>
      </c>
      <c r="Y54" s="1277"/>
      <c r="Z54" s="1275" t="e">
        <f>#REF!</f>
        <v>#REF!</v>
      </c>
      <c r="AA54" s="1277"/>
      <c r="AB54" s="346" t="e">
        <f>#REF!</f>
        <v>#REF!</v>
      </c>
      <c r="AC54" s="1" t="e">
        <f>#REF!</f>
        <v>#REF!</v>
      </c>
      <c r="AD54" s="1" t="e">
        <f>#REF!</f>
        <v>#REF!</v>
      </c>
      <c r="AE54" s="1" t="e">
        <f>#REF!</f>
        <v>#REF!</v>
      </c>
      <c r="AF54" s="1" t="e">
        <f>#REF!</f>
        <v>#REF!</v>
      </c>
      <c r="AG54" s="233" t="e">
        <f>#REF!</f>
        <v>#REF!</v>
      </c>
    </row>
    <row r="55" spans="1:49" ht="25.5" customHeight="1">
      <c r="A55" s="232" t="e">
        <f>#REF!</f>
        <v>#REF!</v>
      </c>
      <c r="B55" s="272" t="e">
        <f>#REF!</f>
        <v>#REF!</v>
      </c>
      <c r="C55" s="273" t="e">
        <f>#REF!</f>
        <v>#REF!</v>
      </c>
      <c r="D55" s="1456" t="e">
        <f>#REF!</f>
        <v>#REF!</v>
      </c>
      <c r="E55" s="1457"/>
      <c r="F55" s="1456" t="e">
        <f>#REF!</f>
        <v>#REF!</v>
      </c>
      <c r="G55" s="1457"/>
      <c r="H55" s="1456" t="e">
        <f>#REF!</f>
        <v>#REF!</v>
      </c>
      <c r="I55" s="1457"/>
      <c r="J55" s="1456" t="e">
        <f>#REF!</f>
        <v>#REF!</v>
      </c>
      <c r="K55" s="1457"/>
      <c r="L55" s="1456" t="e">
        <f>#REF!</f>
        <v>#REF!</v>
      </c>
      <c r="M55" s="1457"/>
      <c r="N55" s="1456" t="e">
        <f>#REF!</f>
        <v>#REF!</v>
      </c>
      <c r="O55" s="1457"/>
      <c r="P55" s="1456" t="e">
        <f>#REF!</f>
        <v>#REF!</v>
      </c>
      <c r="Q55" s="1457"/>
      <c r="R55" s="1456" t="e">
        <f>#REF!</f>
        <v>#REF!</v>
      </c>
      <c r="S55" s="1457"/>
      <c r="T55" s="1456" t="e">
        <f>#REF!</f>
        <v>#REF!</v>
      </c>
      <c r="U55" s="1457"/>
      <c r="V55" s="1456" t="e">
        <f>#REF!</f>
        <v>#REF!</v>
      </c>
      <c r="W55" s="1457"/>
      <c r="X55" s="1456" t="e">
        <f>#REF!</f>
        <v>#REF!</v>
      </c>
      <c r="Y55" s="1457"/>
      <c r="Z55" s="1456" t="e">
        <f>#REF!</f>
        <v>#REF!</v>
      </c>
      <c r="AA55" s="1457"/>
      <c r="AB55" s="346" t="e">
        <f>#REF!</f>
        <v>#REF!</v>
      </c>
      <c r="AC55" s="1" t="e">
        <f>#REF!</f>
        <v>#REF!</v>
      </c>
      <c r="AD55" s="1" t="e">
        <f>#REF!</f>
        <v>#REF!</v>
      </c>
      <c r="AE55" s="1" t="e">
        <f>#REF!</f>
        <v>#REF!</v>
      </c>
      <c r="AF55" s="1" t="e">
        <f>#REF!</f>
        <v>#REF!</v>
      </c>
      <c r="AG55" s="233" t="e">
        <f>#REF!</f>
        <v>#REF!</v>
      </c>
    </row>
    <row r="56" spans="1:49" ht="25.5" customHeight="1">
      <c r="A56" s="232" t="e">
        <f>#REF!</f>
        <v>#REF!</v>
      </c>
      <c r="B56" s="272" t="e">
        <f>#REF!</f>
        <v>#REF!</v>
      </c>
      <c r="C56" s="273" t="e">
        <f>#REF!</f>
        <v>#REF!</v>
      </c>
      <c r="D56" s="1458"/>
      <c r="E56" s="1459"/>
      <c r="F56" s="1458"/>
      <c r="G56" s="1459"/>
      <c r="H56" s="1458"/>
      <c r="I56" s="1459"/>
      <c r="J56" s="1458"/>
      <c r="K56" s="1459"/>
      <c r="L56" s="1458"/>
      <c r="M56" s="1459"/>
      <c r="N56" s="1458"/>
      <c r="O56" s="1459"/>
      <c r="P56" s="1458"/>
      <c r="Q56" s="1459"/>
      <c r="R56" s="1458"/>
      <c r="S56" s="1459"/>
      <c r="T56" s="1458"/>
      <c r="U56" s="1459"/>
      <c r="V56" s="1458"/>
      <c r="W56" s="1459"/>
      <c r="X56" s="1458"/>
      <c r="Y56" s="1459"/>
      <c r="Z56" s="1458"/>
      <c r="AA56" s="1459"/>
      <c r="AB56" s="346" t="e">
        <f>#REF!</f>
        <v>#REF!</v>
      </c>
      <c r="AC56" s="1" t="e">
        <f>#REF!</f>
        <v>#REF!</v>
      </c>
      <c r="AD56" s="1" t="e">
        <f>#REF!</f>
        <v>#REF!</v>
      </c>
      <c r="AE56" s="1" t="e">
        <f>#REF!</f>
        <v>#REF!</v>
      </c>
      <c r="AF56" s="1" t="e">
        <f>#REF!</f>
        <v>#REF!</v>
      </c>
      <c r="AG56" s="233" t="e">
        <f>#REF!</f>
        <v>#REF!</v>
      </c>
    </row>
    <row r="57" spans="1:49" ht="25.5" customHeight="1">
      <c r="A57" s="232" t="e">
        <f>#REF!</f>
        <v>#REF!</v>
      </c>
      <c r="B57" s="272" t="e">
        <f>#REF!</f>
        <v>#REF!</v>
      </c>
      <c r="C57" s="273" t="e">
        <f>#REF!</f>
        <v>#REF!</v>
      </c>
      <c r="D57" s="1460"/>
      <c r="E57" s="1461"/>
      <c r="F57" s="1460"/>
      <c r="G57" s="1461"/>
      <c r="H57" s="1460"/>
      <c r="I57" s="1461"/>
      <c r="J57" s="1460"/>
      <c r="K57" s="1461"/>
      <c r="L57" s="1460"/>
      <c r="M57" s="1461"/>
      <c r="N57" s="1460"/>
      <c r="O57" s="1461"/>
      <c r="P57" s="1460"/>
      <c r="Q57" s="1461"/>
      <c r="R57" s="1460"/>
      <c r="S57" s="1461"/>
      <c r="T57" s="1460"/>
      <c r="U57" s="1461"/>
      <c r="V57" s="1460"/>
      <c r="W57" s="1461"/>
      <c r="X57" s="1460"/>
      <c r="Y57" s="1461"/>
      <c r="Z57" s="1460"/>
      <c r="AA57" s="1461"/>
      <c r="AB57" s="346" t="e">
        <f>#REF!</f>
        <v>#REF!</v>
      </c>
      <c r="AC57" s="1" t="e">
        <f>#REF!</f>
        <v>#REF!</v>
      </c>
      <c r="AD57" s="1" t="e">
        <f>#REF!</f>
        <v>#REF!</v>
      </c>
      <c r="AE57" s="1" t="e">
        <f>#REF!</f>
        <v>#REF!</v>
      </c>
      <c r="AF57" s="1" t="e">
        <f>#REF!</f>
        <v>#REF!</v>
      </c>
      <c r="AG57" s="233" t="e">
        <f>#REF!</f>
        <v>#REF!</v>
      </c>
    </row>
    <row r="58" spans="1:49" ht="25.5" customHeight="1" thickBot="1">
      <c r="A58" s="215" t="e">
        <f>#REF!</f>
        <v>#REF!</v>
      </c>
      <c r="B58" s="285" t="e">
        <f>#REF!</f>
        <v>#REF!</v>
      </c>
      <c r="C58" s="285" t="e">
        <f>#REF!</f>
        <v>#REF!</v>
      </c>
      <c r="D58" s="285" t="e">
        <f>#REF!</f>
        <v>#REF!</v>
      </c>
      <c r="E58" s="285" t="e">
        <f>#REF!</f>
        <v>#REF!</v>
      </c>
      <c r="F58" s="285" t="e">
        <f>#REF!</f>
        <v>#REF!</v>
      </c>
      <c r="G58" s="285" t="e">
        <f>#REF!</f>
        <v>#REF!</v>
      </c>
      <c r="H58" s="285" t="e">
        <f>#REF!</f>
        <v>#REF!</v>
      </c>
      <c r="I58" s="285" t="e">
        <f>#REF!</f>
        <v>#REF!</v>
      </c>
      <c r="J58" s="285" t="e">
        <f>#REF!</f>
        <v>#REF!</v>
      </c>
      <c r="K58" s="285" t="e">
        <f>#REF!</f>
        <v>#REF!</v>
      </c>
      <c r="L58" s="285" t="e">
        <f>#REF!</f>
        <v>#REF!</v>
      </c>
      <c r="M58" s="285" t="e">
        <f>#REF!</f>
        <v>#REF!</v>
      </c>
      <c r="N58" s="285" t="e">
        <f>#REF!</f>
        <v>#REF!</v>
      </c>
      <c r="O58" s="285" t="e">
        <f>#REF!</f>
        <v>#REF!</v>
      </c>
      <c r="P58" s="216" t="e">
        <f>#REF!</f>
        <v>#REF!</v>
      </c>
      <c r="Q58" s="216" t="e">
        <f>#REF!</f>
        <v>#REF!</v>
      </c>
      <c r="R58" s="216" t="e">
        <f>#REF!</f>
        <v>#REF!</v>
      </c>
      <c r="S58" s="216" t="e">
        <f>#REF!</f>
        <v>#REF!</v>
      </c>
      <c r="T58" s="284" t="e">
        <f>#REF!</f>
        <v>#REF!</v>
      </c>
      <c r="U58" s="284" t="e">
        <f>#REF!</f>
        <v>#REF!</v>
      </c>
      <c r="V58" s="284" t="e">
        <f>#REF!</f>
        <v>#REF!</v>
      </c>
      <c r="W58" s="284" t="e">
        <f>#REF!</f>
        <v>#REF!</v>
      </c>
      <c r="X58" s="284" t="e">
        <f>#REF!</f>
        <v>#REF!</v>
      </c>
      <c r="Y58" s="284" t="e">
        <f>#REF!</f>
        <v>#REF!</v>
      </c>
      <c r="Z58" s="284" t="e">
        <f>#REF!</f>
        <v>#REF!</v>
      </c>
      <c r="AA58" s="284" t="e">
        <f>#REF!</f>
        <v>#REF!</v>
      </c>
      <c r="AB58" s="216" t="e">
        <f>#REF!</f>
        <v>#REF!</v>
      </c>
      <c r="AC58" s="216" t="e">
        <f>#REF!</f>
        <v>#REF!</v>
      </c>
      <c r="AD58" s="216" t="e">
        <f>#REF!</f>
        <v>#REF!</v>
      </c>
      <c r="AE58" s="216" t="e">
        <f>#REF!</f>
        <v>#REF!</v>
      </c>
      <c r="AF58" s="216" t="e">
        <f>#REF!</f>
        <v>#REF!</v>
      </c>
      <c r="AG58" s="283" t="e">
        <f>#REF!</f>
        <v>#REF!</v>
      </c>
    </row>
    <row r="59" spans="1:49" ht="25.5" customHeight="1">
      <c r="A59" s="1368" t="e">
        <f>#REF!</f>
        <v>#REF!</v>
      </c>
      <c r="B59" s="1369"/>
      <c r="C59" s="1369"/>
      <c r="D59" s="1369"/>
      <c r="E59" s="1369"/>
      <c r="F59" s="1369"/>
      <c r="G59" s="1369"/>
      <c r="H59" s="1369"/>
      <c r="I59" s="1369"/>
      <c r="J59" s="1369"/>
      <c r="K59" s="1369"/>
      <c r="L59" s="1369"/>
      <c r="M59" s="1369"/>
      <c r="N59" s="1369"/>
      <c r="O59" s="1369"/>
      <c r="P59" s="1369"/>
      <c r="Q59" s="1369"/>
      <c r="R59" s="1369"/>
      <c r="S59" s="1369"/>
      <c r="T59" s="1369"/>
      <c r="U59" s="1369"/>
      <c r="V59" s="1369"/>
      <c r="W59" s="282" t="e">
        <f>#REF!</f>
        <v>#REF!</v>
      </c>
      <c r="X59" s="282" t="e">
        <f>#REF!</f>
        <v>#REF!</v>
      </c>
      <c r="Y59" s="282" t="e">
        <f>#REF!</f>
        <v>#REF!</v>
      </c>
      <c r="Z59" s="282" t="e">
        <f>#REF!</f>
        <v>#REF!</v>
      </c>
      <c r="AA59" s="282" t="e">
        <f>#REF!</f>
        <v>#REF!</v>
      </c>
      <c r="AB59" s="281" t="e">
        <f>#REF!</f>
        <v>#REF!</v>
      </c>
      <c r="AC59" s="281" t="e">
        <f>#REF!</f>
        <v>#REF!</v>
      </c>
      <c r="AD59" s="281" t="e">
        <f>#REF!</f>
        <v>#REF!</v>
      </c>
      <c r="AE59" s="281" t="e">
        <f>#REF!</f>
        <v>#REF!</v>
      </c>
      <c r="AF59" s="281" t="e">
        <f>#REF!</f>
        <v>#REF!</v>
      </c>
      <c r="AG59" s="245" t="e">
        <f>#REF!</f>
        <v>#REF!</v>
      </c>
    </row>
    <row r="60" spans="1:49" ht="25.5" customHeight="1">
      <c r="A60" s="185" t="e">
        <f>#REF!</f>
        <v>#REF!</v>
      </c>
      <c r="B60" s="1272" t="e">
        <f>#REF!</f>
        <v>#REF!</v>
      </c>
      <c r="C60" s="1272"/>
      <c r="D60" s="1272"/>
      <c r="E60" s="1272"/>
      <c r="F60" s="1272"/>
      <c r="G60" s="1272"/>
      <c r="H60" s="1272"/>
      <c r="I60" s="1272"/>
      <c r="J60" s="1272"/>
      <c r="K60" s="1272"/>
      <c r="L60" s="280" t="e">
        <f>#REF!</f>
        <v>#REF!</v>
      </c>
      <c r="M60" s="1422" t="e">
        <f>#REF!</f>
        <v>#REF!</v>
      </c>
      <c r="N60" s="1423"/>
      <c r="O60" s="1423"/>
      <c r="P60" s="1423"/>
      <c r="Q60" s="1423"/>
      <c r="R60" s="1423"/>
      <c r="S60" s="1423"/>
      <c r="T60" s="1423"/>
      <c r="U60" s="1423"/>
      <c r="V60" s="1423"/>
      <c r="W60" s="1423"/>
      <c r="X60" s="1533" t="e">
        <f>#REF!</f>
        <v>#REF!</v>
      </c>
      <c r="Y60" s="1533"/>
      <c r="Z60" s="1533"/>
      <c r="AA60" s="1533"/>
      <c r="AB60" s="1533"/>
      <c r="AC60" s="1533"/>
      <c r="AD60" s="1533"/>
      <c r="AE60" s="1533"/>
      <c r="AF60" s="1533"/>
      <c r="AG60" s="192" t="e">
        <f>#REF!</f>
        <v>#REF!</v>
      </c>
    </row>
    <row r="61" spans="1:49" ht="25.5" customHeight="1">
      <c r="A61" s="185" t="e">
        <f>#REF!</f>
        <v>#REF!</v>
      </c>
      <c r="B61" s="1272" t="e">
        <f>#REF!</f>
        <v>#REF!</v>
      </c>
      <c r="C61" s="1272"/>
      <c r="D61" s="1272"/>
      <c r="E61" s="1272"/>
      <c r="F61" s="1272"/>
      <c r="G61" s="1272"/>
      <c r="H61" s="1272"/>
      <c r="I61" s="1272"/>
      <c r="J61" s="1272"/>
      <c r="K61" s="1272"/>
      <c r="L61" s="280" t="e">
        <f>#REF!</f>
        <v>#REF!</v>
      </c>
      <c r="M61" s="1422" t="e">
        <f>#REF!</f>
        <v>#REF!</v>
      </c>
      <c r="N61" s="1423"/>
      <c r="O61" s="1423"/>
      <c r="P61" s="1423"/>
      <c r="Q61" s="1423"/>
      <c r="R61" s="1423"/>
      <c r="S61" s="1423"/>
      <c r="T61" s="1423"/>
      <c r="U61" s="1423"/>
      <c r="V61" s="1423"/>
      <c r="W61" s="1423"/>
      <c r="X61" s="1533" t="e">
        <f>#REF!</f>
        <v>#REF!</v>
      </c>
      <c r="Y61" s="1533"/>
      <c r="Z61" s="1533"/>
      <c r="AA61" s="1533"/>
      <c r="AB61" s="1533"/>
      <c r="AC61" s="1533"/>
      <c r="AD61" s="1533"/>
      <c r="AE61" s="1533"/>
      <c r="AF61" s="1533"/>
      <c r="AG61" s="192" t="e">
        <f>#REF!</f>
        <v>#REF!</v>
      </c>
      <c r="AI61" s="257" t="s">
        <v>255</v>
      </c>
      <c r="AJ61" s="257"/>
      <c r="AK61" s="257"/>
      <c r="AL61" s="257"/>
      <c r="AM61" s="257"/>
      <c r="AN61" s="257"/>
      <c r="AO61" s="257"/>
      <c r="AP61" s="257"/>
      <c r="AQ61" s="257"/>
      <c r="AR61" s="257"/>
      <c r="AS61" s="257"/>
      <c r="AT61" s="257" t="e">
        <f>IF(M61=#REF!,"OK","NG")</f>
        <v>#REF!</v>
      </c>
    </row>
    <row r="62" spans="1:49" ht="25.5" customHeight="1">
      <c r="A62" s="276" t="e">
        <f>#REF!</f>
        <v>#REF!</v>
      </c>
      <c r="B62" s="1487" t="e">
        <f>#REF!</f>
        <v>#REF!</v>
      </c>
      <c r="C62" s="1487"/>
      <c r="D62" s="1487"/>
      <c r="E62" s="1487"/>
      <c r="F62" s="1487"/>
      <c r="G62" s="1487"/>
      <c r="H62" s="1487"/>
      <c r="I62" s="1487"/>
      <c r="J62" s="1487"/>
      <c r="K62" s="1487"/>
      <c r="L62" s="275" t="e">
        <f>#REF!</f>
        <v>#REF!</v>
      </c>
      <c r="M62" s="356" t="e">
        <f>#REF!</f>
        <v>#REF!</v>
      </c>
      <c r="N62" s="356" t="e">
        <f>#REF!</f>
        <v>#REF!</v>
      </c>
      <c r="O62" s="356" t="e">
        <f>#REF!</f>
        <v>#REF!</v>
      </c>
      <c r="P62" s="275" t="e">
        <f>#REF!</f>
        <v>#REF!</v>
      </c>
      <c r="Q62" s="275" t="e">
        <f>#REF!</f>
        <v>#REF!</v>
      </c>
      <c r="R62" s="275" t="e">
        <f>#REF!</f>
        <v>#REF!</v>
      </c>
      <c r="S62" s="275" t="e">
        <f>#REF!</f>
        <v>#REF!</v>
      </c>
      <c r="T62" s="288" t="e">
        <f>#REF!</f>
        <v>#REF!</v>
      </c>
      <c r="U62" s="288" t="e">
        <f>#REF!</f>
        <v>#REF!</v>
      </c>
      <c r="V62" s="288" t="e">
        <f>#REF!</f>
        <v>#REF!</v>
      </c>
      <c r="W62" s="288" t="e">
        <f>#REF!</f>
        <v>#REF!</v>
      </c>
      <c r="X62" s="288" t="e">
        <f>#REF!</f>
        <v>#REF!</v>
      </c>
      <c r="Y62" s="288" t="e">
        <f>#REF!</f>
        <v>#REF!</v>
      </c>
      <c r="Z62" s="288" t="e">
        <f>#REF!</f>
        <v>#REF!</v>
      </c>
      <c r="AA62" s="288" t="e">
        <f>#REF!</f>
        <v>#REF!</v>
      </c>
      <c r="AB62" s="275" t="e">
        <f>#REF!</f>
        <v>#REF!</v>
      </c>
      <c r="AC62" s="275" t="e">
        <f>#REF!</f>
        <v>#REF!</v>
      </c>
      <c r="AD62" s="275" t="e">
        <f>#REF!</f>
        <v>#REF!</v>
      </c>
      <c r="AE62" s="275" t="e">
        <f>#REF!</f>
        <v>#REF!</v>
      </c>
      <c r="AF62" s="275" t="e">
        <f>#REF!</f>
        <v>#REF!</v>
      </c>
      <c r="AG62" s="274" t="e">
        <f>#REF!</f>
        <v>#REF!</v>
      </c>
      <c r="AI62" s="257"/>
      <c r="AJ62" s="257"/>
      <c r="AK62" s="257"/>
      <c r="AL62" s="257"/>
      <c r="AM62" s="257"/>
      <c r="AN62" s="257"/>
      <c r="AO62" s="257"/>
      <c r="AP62" s="257"/>
      <c r="AQ62" s="257"/>
      <c r="AR62" s="257"/>
      <c r="AS62" s="257"/>
      <c r="AT62" s="257"/>
      <c r="AU62" s="257"/>
      <c r="AV62" s="257"/>
      <c r="AW62" s="257"/>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357"/>
      <c r="AI63" s="257"/>
      <c r="AJ63" s="257"/>
      <c r="AK63" s="257"/>
      <c r="AL63" s="257"/>
      <c r="AM63" s="257"/>
      <c r="AN63" s="257"/>
      <c r="AO63" s="257"/>
      <c r="AP63" s="257"/>
      <c r="AQ63" s="257"/>
      <c r="AR63" s="257"/>
      <c r="AS63" s="257"/>
      <c r="AT63" s="257"/>
      <c r="AU63" s="257"/>
      <c r="AV63" s="257"/>
      <c r="AW63" s="257"/>
    </row>
    <row r="64" spans="1:49" ht="25.5" customHeight="1">
      <c r="A64" s="1307" t="e">
        <f>#REF!</f>
        <v>#REF!</v>
      </c>
      <c r="B64" s="1308"/>
      <c r="C64" s="1308"/>
      <c r="D64" s="1308"/>
      <c r="E64" s="1308"/>
      <c r="F64" s="1308"/>
      <c r="G64" s="1308"/>
      <c r="H64" s="1308"/>
      <c r="I64" s="1309"/>
      <c r="J64" s="1310" t="e">
        <f>#REF!</f>
        <v>#REF!</v>
      </c>
      <c r="K64" s="1308"/>
      <c r="L64" s="1308"/>
      <c r="M64" s="1308"/>
      <c r="N64" s="1308"/>
      <c r="O64" s="1308"/>
      <c r="P64" s="1308"/>
      <c r="Q64" s="1308"/>
      <c r="R64" s="1309"/>
      <c r="S64" s="1310" t="e">
        <f>#REF!</f>
        <v>#REF!</v>
      </c>
      <c r="T64" s="1308"/>
      <c r="U64" s="1308"/>
      <c r="V64" s="1308"/>
      <c r="W64" s="1308"/>
      <c r="X64" s="1308"/>
      <c r="Y64" s="1308"/>
      <c r="Z64" s="1308"/>
      <c r="AA64" s="1308"/>
      <c r="AB64" s="1308"/>
      <c r="AC64" s="1308"/>
      <c r="AD64" s="1308"/>
      <c r="AE64" s="1308"/>
      <c r="AF64" s="1308"/>
      <c r="AG64" s="1311"/>
      <c r="AI64" s="257"/>
      <c r="AJ64" s="257"/>
      <c r="AK64" s="257"/>
      <c r="AL64" s="257"/>
      <c r="AM64" s="257"/>
      <c r="AN64" s="257"/>
      <c r="AO64" s="257"/>
      <c r="AP64" s="257"/>
      <c r="AQ64" s="257"/>
      <c r="AR64" s="257"/>
      <c r="AS64" s="257"/>
      <c r="AT64" s="257"/>
      <c r="AU64" s="257"/>
      <c r="AV64" s="257"/>
      <c r="AW64" s="257"/>
    </row>
    <row r="65" spans="1:36" ht="25.5" customHeight="1">
      <c r="A65" s="185" t="e">
        <f>#REF!</f>
        <v>#REF!</v>
      </c>
      <c r="B65" s="1218" t="e">
        <f>#REF!</f>
        <v>#REF!</v>
      </c>
      <c r="C65" s="1218"/>
      <c r="D65" s="1218"/>
      <c r="E65" s="1218"/>
      <c r="F65" s="1218"/>
      <c r="G65" s="1218"/>
      <c r="H65" s="1218"/>
      <c r="I65" s="186" t="e">
        <f>#REF!</f>
        <v>#REF!</v>
      </c>
      <c r="J65" s="1476" t="e">
        <f>#REF!</f>
        <v>#REF!</v>
      </c>
      <c r="K65" s="1477"/>
      <c r="L65" s="1477"/>
      <c r="M65" s="1477"/>
      <c r="N65" s="1477"/>
      <c r="O65" s="1477"/>
      <c r="P65" s="1477"/>
      <c r="Q65" s="1477"/>
      <c r="R65" s="1478"/>
      <c r="S65" s="1479" t="e">
        <f>#REF!</f>
        <v>#REF!</v>
      </c>
      <c r="T65" s="1480"/>
      <c r="U65" s="1480"/>
      <c r="V65" s="1480"/>
      <c r="W65" s="1480"/>
      <c r="X65" s="1480"/>
      <c r="Y65" s="1480"/>
      <c r="Z65" s="1480"/>
      <c r="AA65" s="1480"/>
      <c r="AB65" s="1480"/>
      <c r="AC65" s="1480"/>
      <c r="AD65" s="1480"/>
      <c r="AE65" s="1480"/>
      <c r="AF65" s="1480"/>
      <c r="AG65" s="1481"/>
    </row>
    <row r="66" spans="1:36" ht="25.5" customHeight="1">
      <c r="A66" s="185" t="e">
        <f>#REF!</f>
        <v>#REF!</v>
      </c>
      <c r="B66" s="1218" t="e">
        <f>#REF!</f>
        <v>#REF!</v>
      </c>
      <c r="C66" s="1218"/>
      <c r="D66" s="1218"/>
      <c r="E66" s="1218"/>
      <c r="F66" s="1218"/>
      <c r="G66" s="1218"/>
      <c r="H66" s="1218"/>
      <c r="I66" s="186" t="e">
        <f>#REF!</f>
        <v>#REF!</v>
      </c>
      <c r="J66" s="1476" t="e">
        <f>#REF!</f>
        <v>#REF!</v>
      </c>
      <c r="K66" s="1477"/>
      <c r="L66" s="1477"/>
      <c r="M66" s="1477"/>
      <c r="N66" s="1477"/>
      <c r="O66" s="1477"/>
      <c r="P66" s="1477"/>
      <c r="Q66" s="1477"/>
      <c r="R66" s="1478"/>
      <c r="S66" s="1479" t="e">
        <f>#REF!</f>
        <v>#REF!</v>
      </c>
      <c r="T66" s="1480"/>
      <c r="U66" s="1480"/>
      <c r="V66" s="1480"/>
      <c r="W66" s="1480"/>
      <c r="X66" s="1480"/>
      <c r="Y66" s="1480"/>
      <c r="Z66" s="1480"/>
      <c r="AA66" s="1480"/>
      <c r="AB66" s="1480"/>
      <c r="AC66" s="1480"/>
      <c r="AD66" s="1480"/>
      <c r="AE66" s="1480"/>
      <c r="AF66" s="1480"/>
      <c r="AG66" s="1481"/>
    </row>
    <row r="67" spans="1:36" ht="25.5" customHeight="1">
      <c r="A67" s="185" t="e">
        <f>#REF!</f>
        <v>#REF!</v>
      </c>
      <c r="B67" s="1218" t="e">
        <f>#REF!</f>
        <v>#REF!</v>
      </c>
      <c r="C67" s="1218"/>
      <c r="D67" s="1218"/>
      <c r="E67" s="1218"/>
      <c r="F67" s="1218"/>
      <c r="G67" s="1218"/>
      <c r="H67" s="1218"/>
      <c r="I67" s="186" t="e">
        <f>#REF!</f>
        <v>#REF!</v>
      </c>
      <c r="J67" s="1482" t="e">
        <f>#REF!</f>
        <v>#REF!</v>
      </c>
      <c r="K67" s="1483"/>
      <c r="L67" s="1483"/>
      <c r="M67" s="1483"/>
      <c r="N67" s="1483"/>
      <c r="O67" s="1483"/>
      <c r="P67" s="1483"/>
      <c r="Q67" s="1483"/>
      <c r="R67" s="1484"/>
      <c r="S67" s="1479" t="e">
        <f>#REF!</f>
        <v>#REF!</v>
      </c>
      <c r="T67" s="1480"/>
      <c r="U67" s="1480"/>
      <c r="V67" s="1480"/>
      <c r="W67" s="1480"/>
      <c r="X67" s="1480"/>
      <c r="Y67" s="1480"/>
      <c r="Z67" s="1480"/>
      <c r="AA67" s="1480"/>
      <c r="AB67" s="1480"/>
      <c r="AC67" s="1480"/>
      <c r="AD67" s="1480"/>
      <c r="AE67" s="1480"/>
      <c r="AF67" s="1480"/>
      <c r="AG67" s="1481"/>
    </row>
    <row r="68" spans="1:36" ht="25.5" customHeight="1">
      <c r="A68" s="185" t="e">
        <f>#REF!</f>
        <v>#REF!</v>
      </c>
      <c r="B68" s="1218" t="e">
        <f>#REF!</f>
        <v>#REF!</v>
      </c>
      <c r="C68" s="1218"/>
      <c r="D68" s="1218"/>
      <c r="E68" s="1218"/>
      <c r="F68" s="1218"/>
      <c r="G68" s="1218"/>
      <c r="H68" s="1218"/>
      <c r="I68" s="186" t="e">
        <f>#REF!</f>
        <v>#REF!</v>
      </c>
      <c r="J68" s="1476" t="e">
        <f>#REF!</f>
        <v>#REF!</v>
      </c>
      <c r="K68" s="1477"/>
      <c r="L68" s="1477"/>
      <c r="M68" s="1477"/>
      <c r="N68" s="1477"/>
      <c r="O68" s="1477"/>
      <c r="P68" s="1477"/>
      <c r="Q68" s="1477"/>
      <c r="R68" s="1478"/>
      <c r="S68" s="1479" t="e">
        <f>#REF!</f>
        <v>#REF!</v>
      </c>
      <c r="T68" s="1480"/>
      <c r="U68" s="1480"/>
      <c r="V68" s="1480"/>
      <c r="W68" s="1480"/>
      <c r="X68" s="1480"/>
      <c r="Y68" s="1480"/>
      <c r="Z68" s="1480"/>
      <c r="AA68" s="1480"/>
      <c r="AB68" s="1480"/>
      <c r="AC68" s="1480"/>
      <c r="AD68" s="1480"/>
      <c r="AE68" s="1480"/>
      <c r="AF68" s="1480"/>
      <c r="AG68" s="1481"/>
    </row>
    <row r="69" spans="1:36" ht="25.5" customHeight="1">
      <c r="A69" s="185" t="e">
        <f>#REF!</f>
        <v>#REF!</v>
      </c>
      <c r="B69" s="1218" t="e">
        <f>#REF!</f>
        <v>#REF!</v>
      </c>
      <c r="C69" s="1218"/>
      <c r="D69" s="1218"/>
      <c r="E69" s="1218"/>
      <c r="F69" s="1218"/>
      <c r="G69" s="1218"/>
      <c r="H69" s="1218"/>
      <c r="I69" s="186" t="e">
        <f>#REF!</f>
        <v>#REF!</v>
      </c>
      <c r="J69" s="1482" t="e">
        <f>#REF!</f>
        <v>#REF!</v>
      </c>
      <c r="K69" s="1483"/>
      <c r="L69" s="1483"/>
      <c r="M69" s="1483"/>
      <c r="N69" s="1483"/>
      <c r="O69" s="1483"/>
      <c r="P69" s="1483"/>
      <c r="Q69" s="1483"/>
      <c r="R69" s="1484"/>
      <c r="S69" s="1479" t="e">
        <f>#REF!</f>
        <v>#REF!</v>
      </c>
      <c r="T69" s="1480"/>
      <c r="U69" s="1480"/>
      <c r="V69" s="1480"/>
      <c r="W69" s="1480"/>
      <c r="X69" s="1480"/>
      <c r="Y69" s="1480"/>
      <c r="Z69" s="1480"/>
      <c r="AA69" s="1480"/>
      <c r="AB69" s="1480"/>
      <c r="AC69" s="1480"/>
      <c r="AD69" s="1480"/>
      <c r="AE69" s="1480"/>
      <c r="AF69" s="1480"/>
      <c r="AG69" s="1481"/>
      <c r="AJ69" s="270"/>
    </row>
    <row r="70" spans="1:36" ht="25.5" customHeight="1" thickBot="1">
      <c r="A70" s="1288" t="e">
        <f>#REF!</f>
        <v>#REF!</v>
      </c>
      <c r="B70" s="1289"/>
      <c r="C70" s="1289"/>
      <c r="D70" s="1289"/>
      <c r="E70" s="1289"/>
      <c r="F70" s="1289"/>
      <c r="G70" s="1289"/>
      <c r="H70" s="1289"/>
      <c r="I70" s="1290"/>
      <c r="J70" s="1488" t="e">
        <f>#REF!</f>
        <v>#REF!</v>
      </c>
      <c r="K70" s="1489"/>
      <c r="L70" s="1489"/>
      <c r="M70" s="1489"/>
      <c r="N70" s="1489"/>
      <c r="O70" s="1489"/>
      <c r="P70" s="1489"/>
      <c r="Q70" s="1489"/>
      <c r="R70" s="1490"/>
      <c r="S70" s="1491" t="e">
        <f>#REF!</f>
        <v>#REF!</v>
      </c>
      <c r="T70" s="1492"/>
      <c r="U70" s="1492"/>
      <c r="V70" s="1492"/>
      <c r="W70" s="1492"/>
      <c r="X70" s="1492"/>
      <c r="Y70" s="1492"/>
      <c r="Z70" s="1492"/>
      <c r="AA70" s="1492"/>
      <c r="AB70" s="1492"/>
      <c r="AC70" s="1492"/>
      <c r="AD70" s="1492"/>
      <c r="AE70" s="1492"/>
      <c r="AF70" s="1492"/>
      <c r="AG70" s="1493"/>
      <c r="AJ70" s="270"/>
    </row>
    <row r="71" spans="1:36" s="20"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289" t="e">
        <f>#REF!</f>
        <v>#REF!</v>
      </c>
    </row>
    <row r="72" spans="1:36" s="20"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357"/>
    </row>
    <row r="73" spans="1:36" s="20" customFormat="1" ht="19.5" customHeight="1">
      <c r="A73" s="1315" t="e">
        <f>#REF!</f>
        <v>#REF!</v>
      </c>
      <c r="B73" s="1316"/>
      <c r="C73" s="1316"/>
      <c r="D73" s="1316"/>
      <c r="E73" s="1316"/>
      <c r="F73" s="1310" t="e">
        <f>#REF!</f>
        <v>#REF!</v>
      </c>
      <c r="G73" s="1308"/>
      <c r="H73" s="1308"/>
      <c r="I73" s="1308"/>
      <c r="J73" s="1309"/>
      <c r="K73" s="1316" t="e">
        <f>#REF!</f>
        <v>#REF!</v>
      </c>
      <c r="L73" s="1316"/>
      <c r="M73" s="1316"/>
      <c r="N73" s="1316"/>
      <c r="O73" s="1316"/>
      <c r="P73" s="1316"/>
      <c r="Q73" s="1316"/>
      <c r="R73" s="1316" t="e">
        <f>#REF!</f>
        <v>#REF!</v>
      </c>
      <c r="S73" s="1316"/>
      <c r="T73" s="1316"/>
      <c r="U73" s="1316"/>
      <c r="V73" s="1316"/>
      <c r="W73" s="1316"/>
      <c r="X73" s="1316"/>
      <c r="Y73" s="1316" t="e">
        <f>#REF!</f>
        <v>#REF!</v>
      </c>
      <c r="Z73" s="1316"/>
      <c r="AA73" s="1316"/>
      <c r="AB73" s="1316"/>
      <c r="AC73" s="1316"/>
      <c r="AD73" s="1316"/>
      <c r="AE73" s="1316"/>
      <c r="AF73" s="1316"/>
      <c r="AG73" s="1317"/>
    </row>
    <row r="74" spans="1:36" s="20" customFormat="1" ht="19.5" customHeight="1">
      <c r="A74" s="1534" t="e">
        <f>#REF!</f>
        <v>#REF!</v>
      </c>
      <c r="B74" s="1535"/>
      <c r="C74" s="1535"/>
      <c r="D74" s="1535"/>
      <c r="E74" s="1535"/>
      <c r="F74" s="1497" t="e">
        <f>#REF!</f>
        <v>#REF!</v>
      </c>
      <c r="G74" s="1495"/>
      <c r="H74" s="1495"/>
      <c r="I74" s="1495"/>
      <c r="J74" s="1496"/>
      <c r="K74" s="1536" t="e">
        <f>#REF!</f>
        <v>#REF!</v>
      </c>
      <c r="L74" s="1536"/>
      <c r="M74" s="1536"/>
      <c r="N74" s="1536"/>
      <c r="O74" s="1536"/>
      <c r="P74" s="1536"/>
      <c r="Q74" s="1536"/>
      <c r="R74" s="1536" t="e">
        <f>#REF!</f>
        <v>#REF!</v>
      </c>
      <c r="S74" s="1536"/>
      <c r="T74" s="1536"/>
      <c r="U74" s="1536"/>
      <c r="V74" s="1536"/>
      <c r="W74" s="1536"/>
      <c r="X74" s="1536"/>
      <c r="Y74" s="1479" t="e">
        <f>#REF!</f>
        <v>#REF!</v>
      </c>
      <c r="Z74" s="1480"/>
      <c r="AA74" s="1480"/>
      <c r="AB74" s="1480"/>
      <c r="AC74" s="1480"/>
      <c r="AD74" s="1480"/>
      <c r="AE74" s="1480"/>
      <c r="AF74" s="1480"/>
      <c r="AG74" s="1481"/>
    </row>
    <row r="75" spans="1:36" s="20" customFormat="1" ht="19.5" customHeight="1">
      <c r="A75" s="1534" t="e">
        <f>#REF!</f>
        <v>#REF!</v>
      </c>
      <c r="B75" s="1535"/>
      <c r="C75" s="1535"/>
      <c r="D75" s="1535"/>
      <c r="E75" s="1535"/>
      <c r="F75" s="1497" t="e">
        <f>#REF!</f>
        <v>#REF!</v>
      </c>
      <c r="G75" s="1495"/>
      <c r="H75" s="1495"/>
      <c r="I75" s="1495"/>
      <c r="J75" s="1496"/>
      <c r="K75" s="1536" t="e">
        <f>#REF!</f>
        <v>#REF!</v>
      </c>
      <c r="L75" s="1536"/>
      <c r="M75" s="1536"/>
      <c r="N75" s="1536"/>
      <c r="O75" s="1536"/>
      <c r="P75" s="1536"/>
      <c r="Q75" s="1536"/>
      <c r="R75" s="1536" t="e">
        <f>#REF!</f>
        <v>#REF!</v>
      </c>
      <c r="S75" s="1536"/>
      <c r="T75" s="1536"/>
      <c r="U75" s="1536"/>
      <c r="V75" s="1536"/>
      <c r="W75" s="1536"/>
      <c r="X75" s="1536"/>
      <c r="Y75" s="1537" t="e">
        <f>#REF!</f>
        <v>#REF!</v>
      </c>
      <c r="Z75" s="1537"/>
      <c r="AA75" s="1537"/>
      <c r="AB75" s="1537"/>
      <c r="AC75" s="1537"/>
      <c r="AD75" s="1537"/>
      <c r="AE75" s="1537"/>
      <c r="AF75" s="1537"/>
      <c r="AG75" s="1538"/>
    </row>
    <row r="76" spans="1:36" s="20" customFormat="1" ht="19.5" customHeight="1">
      <c r="A76" s="1534" t="e">
        <f>#REF!</f>
        <v>#REF!</v>
      </c>
      <c r="B76" s="1535"/>
      <c r="C76" s="1535"/>
      <c r="D76" s="1535"/>
      <c r="E76" s="1535"/>
      <c r="F76" s="1497" t="e">
        <f>#REF!</f>
        <v>#REF!</v>
      </c>
      <c r="G76" s="1495"/>
      <c r="H76" s="1495"/>
      <c r="I76" s="1495"/>
      <c r="J76" s="1496"/>
      <c r="K76" s="1536" t="e">
        <f>#REF!</f>
        <v>#REF!</v>
      </c>
      <c r="L76" s="1536"/>
      <c r="M76" s="1536"/>
      <c r="N76" s="1536"/>
      <c r="O76" s="1536"/>
      <c r="P76" s="1536"/>
      <c r="Q76" s="1536"/>
      <c r="R76" s="1536" t="e">
        <f>#REF!</f>
        <v>#REF!</v>
      </c>
      <c r="S76" s="1536"/>
      <c r="T76" s="1536"/>
      <c r="U76" s="1536"/>
      <c r="V76" s="1536"/>
      <c r="W76" s="1536"/>
      <c r="X76" s="1536"/>
      <c r="Y76" s="1537" t="e">
        <f>#REF!</f>
        <v>#REF!</v>
      </c>
      <c r="Z76" s="1537"/>
      <c r="AA76" s="1537"/>
      <c r="AB76" s="1537"/>
      <c r="AC76" s="1537"/>
      <c r="AD76" s="1537"/>
      <c r="AE76" s="1537"/>
      <c r="AF76" s="1537"/>
      <c r="AG76" s="1538"/>
    </row>
    <row r="77" spans="1:36" s="20" customFormat="1" ht="19.5" customHeight="1">
      <c r="A77" s="1534" t="e">
        <f>#REF!</f>
        <v>#REF!</v>
      </c>
      <c r="B77" s="1535"/>
      <c r="C77" s="1535"/>
      <c r="D77" s="1535"/>
      <c r="E77" s="1535"/>
      <c r="F77" s="1497" t="e">
        <f>#REF!</f>
        <v>#REF!</v>
      </c>
      <c r="G77" s="1495"/>
      <c r="H77" s="1495"/>
      <c r="I77" s="1495"/>
      <c r="J77" s="1496"/>
      <c r="K77" s="1536" t="e">
        <f>#REF!</f>
        <v>#REF!</v>
      </c>
      <c r="L77" s="1536"/>
      <c r="M77" s="1536"/>
      <c r="N77" s="1536"/>
      <c r="O77" s="1536"/>
      <c r="P77" s="1536"/>
      <c r="Q77" s="1536"/>
      <c r="R77" s="1536" t="e">
        <f>#REF!</f>
        <v>#REF!</v>
      </c>
      <c r="S77" s="1536"/>
      <c r="T77" s="1536"/>
      <c r="U77" s="1536"/>
      <c r="V77" s="1536"/>
      <c r="W77" s="1536"/>
      <c r="X77" s="1536"/>
      <c r="Y77" s="1537" t="e">
        <f>#REF!</f>
        <v>#REF!</v>
      </c>
      <c r="Z77" s="1537"/>
      <c r="AA77" s="1537"/>
      <c r="AB77" s="1537"/>
      <c r="AC77" s="1537"/>
      <c r="AD77" s="1537"/>
      <c r="AE77" s="1537"/>
      <c r="AF77" s="1537"/>
      <c r="AG77" s="1538"/>
    </row>
    <row r="78" spans="1:36" ht="25.5" customHeight="1" thickBot="1">
      <c r="A78" s="1288" t="e">
        <f>#REF!</f>
        <v>#REF!</v>
      </c>
      <c r="B78" s="1289"/>
      <c r="C78" s="1289"/>
      <c r="D78" s="1289"/>
      <c r="E78" s="1289"/>
      <c r="F78" s="1289"/>
      <c r="G78" s="1289"/>
      <c r="H78" s="1289"/>
      <c r="I78" s="1289"/>
      <c r="J78" s="1290"/>
      <c r="K78" s="1539" t="e">
        <f>#REF!</f>
        <v>#REF!</v>
      </c>
      <c r="L78" s="1539"/>
      <c r="M78" s="1539"/>
      <c r="N78" s="1539"/>
      <c r="O78" s="1539"/>
      <c r="P78" s="1539"/>
      <c r="Q78" s="1539"/>
      <c r="R78" s="1539" t="e">
        <f>#REF!</f>
        <v>#REF!</v>
      </c>
      <c r="S78" s="1539"/>
      <c r="T78" s="1539"/>
      <c r="U78" s="1539"/>
      <c r="V78" s="1539"/>
      <c r="W78" s="1539"/>
      <c r="X78" s="1539"/>
      <c r="Y78" s="1324" t="e">
        <f>#REF!</f>
        <v>#REF!</v>
      </c>
      <c r="Z78" s="1324"/>
      <c r="AA78" s="1324"/>
      <c r="AB78" s="1324"/>
      <c r="AC78" s="1324"/>
      <c r="AD78" s="1324"/>
      <c r="AE78" s="1324"/>
      <c r="AF78" s="1324"/>
      <c r="AG78" s="1325"/>
    </row>
    <row r="79" spans="1:36" ht="25.5" customHeight="1">
      <c r="A79" s="1368" t="e">
        <f>#REF!</f>
        <v>#REF!</v>
      </c>
      <c r="B79" s="1369"/>
      <c r="C79" s="1369"/>
      <c r="D79" s="1369"/>
      <c r="E79" s="1369"/>
      <c r="F79" s="1369"/>
      <c r="G79" s="1369"/>
      <c r="H79" s="1369"/>
      <c r="I79" s="1369"/>
      <c r="J79" s="1369"/>
      <c r="K79" s="1369"/>
      <c r="L79" s="1369"/>
      <c r="M79" s="1369"/>
      <c r="N79" s="1369"/>
      <c r="O79" s="1369"/>
      <c r="P79" s="1369"/>
      <c r="Q79" s="1369"/>
      <c r="R79" s="1369"/>
      <c r="S79" s="1369"/>
      <c r="T79" s="1369"/>
      <c r="U79" s="1369"/>
      <c r="V79" s="1369"/>
      <c r="W79" s="235" t="e">
        <f>#REF!</f>
        <v>#REF!</v>
      </c>
      <c r="X79" s="235" t="e">
        <f>#REF!</f>
        <v>#REF!</v>
      </c>
      <c r="Y79" s="235" t="e">
        <f>#REF!</f>
        <v>#REF!</v>
      </c>
      <c r="Z79" s="235" t="e">
        <f>#REF!</f>
        <v>#REF!</v>
      </c>
      <c r="AA79" s="235" t="e">
        <f>#REF!</f>
        <v>#REF!</v>
      </c>
      <c r="AB79" s="235" t="e">
        <f>#REF!</f>
        <v>#REF!</v>
      </c>
      <c r="AC79" s="235" t="e">
        <f>#REF!</f>
        <v>#REF!</v>
      </c>
      <c r="AD79" s="235" t="e">
        <f>#REF!</f>
        <v>#REF!</v>
      </c>
      <c r="AE79" s="235" t="e">
        <f>#REF!</f>
        <v>#REF!</v>
      </c>
      <c r="AF79" s="235" t="e">
        <f>#REF!</f>
        <v>#REF!</v>
      </c>
      <c r="AG79" s="259" t="e">
        <f>#REF!</f>
        <v>#REF!</v>
      </c>
    </row>
    <row r="80" spans="1:36" ht="25.5" customHeight="1">
      <c r="A80" s="1392" t="e">
        <f>#REF!</f>
        <v>#REF!</v>
      </c>
      <c r="B80" s="1393"/>
      <c r="C80" s="1393"/>
      <c r="D80" s="1393"/>
      <c r="E80" s="1393"/>
      <c r="F80" s="1393"/>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c r="AG80" s="1394"/>
    </row>
    <row r="81" spans="1:33" ht="25.5" customHeight="1">
      <c r="A81" s="1392"/>
      <c r="B81" s="1393"/>
      <c r="C81" s="1393"/>
      <c r="D81" s="1393"/>
      <c r="E81" s="1393"/>
      <c r="F81" s="1393"/>
      <c r="G81" s="1393"/>
      <c r="H81" s="1393"/>
      <c r="I81" s="1393"/>
      <c r="J81" s="1393"/>
      <c r="K81" s="1393"/>
      <c r="L81" s="1393"/>
      <c r="M81" s="1393"/>
      <c r="N81" s="1393"/>
      <c r="O81" s="1393"/>
      <c r="P81" s="1393"/>
      <c r="Q81" s="1393"/>
      <c r="R81" s="1393"/>
      <c r="S81" s="1393"/>
      <c r="T81" s="1393"/>
      <c r="U81" s="1393"/>
      <c r="V81" s="1393"/>
      <c r="W81" s="1393"/>
      <c r="X81" s="1393"/>
      <c r="Y81" s="1393"/>
      <c r="Z81" s="1393"/>
      <c r="AA81" s="1393"/>
      <c r="AB81" s="1393"/>
      <c r="AC81" s="1393"/>
      <c r="AD81" s="1393"/>
      <c r="AE81" s="1393"/>
      <c r="AF81" s="1393"/>
      <c r="AG81" s="1394"/>
    </row>
    <row r="82" spans="1:33" ht="25.5" customHeight="1">
      <c r="A82" s="1392"/>
      <c r="B82" s="1393"/>
      <c r="C82" s="1393"/>
      <c r="D82" s="1393"/>
      <c r="E82" s="1393"/>
      <c r="F82" s="1393"/>
      <c r="G82" s="1393"/>
      <c r="H82" s="1393"/>
      <c r="I82" s="1393"/>
      <c r="J82" s="1393"/>
      <c r="K82" s="1393"/>
      <c r="L82" s="1393"/>
      <c r="M82" s="1393"/>
      <c r="N82" s="1393"/>
      <c r="O82" s="1393"/>
      <c r="P82" s="1393"/>
      <c r="Q82" s="1393"/>
      <c r="R82" s="1393"/>
      <c r="S82" s="1393"/>
      <c r="T82" s="1393"/>
      <c r="U82" s="1393"/>
      <c r="V82" s="1393"/>
      <c r="W82" s="1393"/>
      <c r="X82" s="1393"/>
      <c r="Y82" s="1393"/>
      <c r="Z82" s="1393"/>
      <c r="AA82" s="1393"/>
      <c r="AB82" s="1393"/>
      <c r="AC82" s="1393"/>
      <c r="AD82" s="1393"/>
      <c r="AE82" s="1393"/>
      <c r="AF82" s="1393"/>
      <c r="AG82" s="1394"/>
    </row>
    <row r="83" spans="1:33" ht="25.5" customHeight="1">
      <c r="A83" s="1392"/>
      <c r="B83" s="1393"/>
      <c r="C83" s="1393"/>
      <c r="D83" s="1393"/>
      <c r="E83" s="1393"/>
      <c r="F83" s="1393"/>
      <c r="G83" s="1393"/>
      <c r="H83" s="1393"/>
      <c r="I83" s="1393"/>
      <c r="J83" s="1393"/>
      <c r="K83" s="1393"/>
      <c r="L83" s="1393"/>
      <c r="M83" s="1393"/>
      <c r="N83" s="1393"/>
      <c r="O83" s="1393"/>
      <c r="P83" s="1393"/>
      <c r="Q83" s="1393"/>
      <c r="R83" s="1393"/>
      <c r="S83" s="1393"/>
      <c r="T83" s="1393"/>
      <c r="U83" s="1393"/>
      <c r="V83" s="1393"/>
      <c r="W83" s="1393"/>
      <c r="X83" s="1393"/>
      <c r="Y83" s="1393"/>
      <c r="Z83" s="1393"/>
      <c r="AA83" s="1393"/>
      <c r="AB83" s="1393"/>
      <c r="AC83" s="1393"/>
      <c r="AD83" s="1393"/>
      <c r="AE83" s="1393"/>
      <c r="AF83" s="1393"/>
      <c r="AG83" s="1394"/>
    </row>
    <row r="84" spans="1:33" ht="25.5" customHeight="1" thickBot="1">
      <c r="A84" s="1395"/>
      <c r="B84" s="1396"/>
      <c r="C84" s="1396"/>
      <c r="D84" s="1396"/>
      <c r="E84" s="1396"/>
      <c r="F84" s="1396"/>
      <c r="G84" s="1396"/>
      <c r="H84" s="1396"/>
      <c r="I84" s="1396"/>
      <c r="J84" s="1396"/>
      <c r="K84" s="1396"/>
      <c r="L84" s="1396"/>
      <c r="M84" s="1396"/>
      <c r="N84" s="1396"/>
      <c r="O84" s="1396"/>
      <c r="P84" s="1396"/>
      <c r="Q84" s="1396"/>
      <c r="R84" s="1396"/>
      <c r="S84" s="1396"/>
      <c r="T84" s="1396"/>
      <c r="U84" s="1396"/>
      <c r="V84" s="1396"/>
      <c r="W84" s="1396"/>
      <c r="X84" s="1396"/>
      <c r="Y84" s="1396"/>
      <c r="Z84" s="1396"/>
      <c r="AA84" s="1396"/>
      <c r="AB84" s="1396"/>
      <c r="AC84" s="1396"/>
      <c r="AD84" s="1396"/>
      <c r="AE84" s="1396"/>
      <c r="AF84" s="1396"/>
      <c r="AG84" s="1397"/>
    </row>
    <row r="85" spans="1:33" ht="25.5" customHeight="1">
      <c r="A85" s="1368" t="e">
        <f>#REF!</f>
        <v>#REF!</v>
      </c>
      <c r="B85" s="1369"/>
      <c r="C85" s="1369"/>
      <c r="D85" s="1369"/>
      <c r="E85" s="1369"/>
      <c r="F85" s="1369"/>
      <c r="G85" s="1369"/>
      <c r="H85" s="1369"/>
      <c r="I85" s="1369"/>
      <c r="J85" s="1369"/>
      <c r="K85" s="1369"/>
      <c r="L85" s="1369"/>
      <c r="M85" s="1369"/>
      <c r="N85" s="1369"/>
      <c r="O85" s="1369"/>
      <c r="P85" s="1369"/>
      <c r="Q85" s="1369"/>
      <c r="R85" s="1369"/>
      <c r="S85" s="1369"/>
      <c r="T85" s="1369"/>
      <c r="U85" s="1369"/>
      <c r="V85" s="1369"/>
      <c r="W85" s="1369"/>
      <c r="X85" s="1369"/>
      <c r="Y85" s="1369"/>
      <c r="Z85" s="1369"/>
      <c r="AA85" s="1369"/>
      <c r="AB85" s="1369"/>
      <c r="AC85" s="1369"/>
      <c r="AD85" s="1369"/>
      <c r="AE85" s="1369"/>
      <c r="AF85" s="1369"/>
      <c r="AG85" s="259" t="e">
        <f>#REF!</f>
        <v>#REF!</v>
      </c>
    </row>
    <row r="86" spans="1:33" ht="25.5" customHeight="1">
      <c r="A86" s="268" t="e">
        <f>#REF!</f>
        <v>#REF!</v>
      </c>
      <c r="B86" s="1541" t="e">
        <f>#REF!</f>
        <v>#REF!</v>
      </c>
      <c r="C86" s="1541"/>
      <c r="D86" s="1541"/>
      <c r="E86" s="1541"/>
      <c r="F86" s="1541"/>
      <c r="G86" s="1541"/>
      <c r="H86" s="1541"/>
      <c r="I86" s="1541"/>
      <c r="J86" s="1541"/>
      <c r="K86" s="1541"/>
      <c r="L86" s="1541"/>
      <c r="M86" s="1541"/>
      <c r="N86" s="1541"/>
      <c r="O86" s="1541"/>
      <c r="P86" s="1541"/>
      <c r="Q86" s="1541"/>
      <c r="R86" s="1541"/>
      <c r="S86" s="1541"/>
      <c r="T86" s="1541"/>
      <c r="U86" s="1541"/>
      <c r="V86" s="1541"/>
      <c r="W86" s="1541"/>
      <c r="X86" s="1541"/>
      <c r="Y86" s="1541"/>
      <c r="Z86" s="1541"/>
      <c r="AA86" s="1541"/>
      <c r="AB86" s="1541"/>
      <c r="AC86" s="1541"/>
      <c r="AD86" s="1541"/>
      <c r="AE86" s="1541"/>
      <c r="AF86" s="1541"/>
      <c r="AG86" s="233" t="e">
        <f>#REF!</f>
        <v>#REF!</v>
      </c>
    </row>
    <row r="87" spans="1:33" ht="25.5" customHeight="1">
      <c r="A87" s="1392" t="e">
        <f>#REF!</f>
        <v>#REF!</v>
      </c>
      <c r="B87" s="1393"/>
      <c r="C87" s="1393"/>
      <c r="D87" s="1393"/>
      <c r="E87" s="1393"/>
      <c r="F87" s="1393"/>
      <c r="G87" s="1393"/>
      <c r="H87" s="1393"/>
      <c r="I87" s="1393"/>
      <c r="J87" s="1393"/>
      <c r="K87" s="1393"/>
      <c r="L87" s="1393"/>
      <c r="M87" s="1393"/>
      <c r="N87" s="1393"/>
      <c r="O87" s="1393"/>
      <c r="P87" s="1393"/>
      <c r="Q87" s="1393"/>
      <c r="R87" s="1393"/>
      <c r="S87" s="1393"/>
      <c r="T87" s="1393"/>
      <c r="U87" s="1393"/>
      <c r="V87" s="1393"/>
      <c r="W87" s="1393"/>
      <c r="X87" s="1393"/>
      <c r="Y87" s="1393"/>
      <c r="Z87" s="1393"/>
      <c r="AA87" s="1393"/>
      <c r="AB87" s="1393"/>
      <c r="AC87" s="1393"/>
      <c r="AD87" s="1393"/>
      <c r="AE87" s="1393"/>
      <c r="AF87" s="1393"/>
      <c r="AG87" s="1394"/>
    </row>
    <row r="88" spans="1:33" ht="25.5" customHeight="1">
      <c r="A88" s="1392"/>
      <c r="B88" s="1393"/>
      <c r="C88" s="1393"/>
      <c r="D88" s="1393"/>
      <c r="E88" s="1393"/>
      <c r="F88" s="1393"/>
      <c r="G88" s="1393"/>
      <c r="H88" s="1393"/>
      <c r="I88" s="1393"/>
      <c r="J88" s="1393"/>
      <c r="K88" s="1393"/>
      <c r="L88" s="1393"/>
      <c r="M88" s="1393"/>
      <c r="N88" s="1393"/>
      <c r="O88" s="1393"/>
      <c r="P88" s="1393"/>
      <c r="Q88" s="1393"/>
      <c r="R88" s="1393"/>
      <c r="S88" s="1393"/>
      <c r="T88" s="1393"/>
      <c r="U88" s="1393"/>
      <c r="V88" s="1393"/>
      <c r="W88" s="1393"/>
      <c r="X88" s="1393"/>
      <c r="Y88" s="1393"/>
      <c r="Z88" s="1393"/>
      <c r="AA88" s="1393"/>
      <c r="AB88" s="1393"/>
      <c r="AC88" s="1393"/>
      <c r="AD88" s="1393"/>
      <c r="AE88" s="1393"/>
      <c r="AF88" s="1393"/>
      <c r="AG88" s="1394"/>
    </row>
    <row r="89" spans="1:33" ht="25.5" customHeight="1">
      <c r="A89" s="1392"/>
      <c r="B89" s="1393"/>
      <c r="C89" s="1393"/>
      <c r="D89" s="1393"/>
      <c r="E89" s="1393"/>
      <c r="F89" s="1393"/>
      <c r="G89" s="1393"/>
      <c r="H89" s="1393"/>
      <c r="I89" s="1393"/>
      <c r="J89" s="1393"/>
      <c r="K89" s="1393"/>
      <c r="L89" s="1393"/>
      <c r="M89" s="1393"/>
      <c r="N89" s="1393"/>
      <c r="O89" s="1393"/>
      <c r="P89" s="1393"/>
      <c r="Q89" s="1393"/>
      <c r="R89" s="1393"/>
      <c r="S89" s="1393"/>
      <c r="T89" s="1393"/>
      <c r="U89" s="1393"/>
      <c r="V89" s="1393"/>
      <c r="W89" s="1393"/>
      <c r="X89" s="1393"/>
      <c r="Y89" s="1393"/>
      <c r="Z89" s="1393"/>
      <c r="AA89" s="1393"/>
      <c r="AB89" s="1393"/>
      <c r="AC89" s="1393"/>
      <c r="AD89" s="1393"/>
      <c r="AE89" s="1393"/>
      <c r="AF89" s="1393"/>
      <c r="AG89" s="1394"/>
    </row>
    <row r="90" spans="1:33" ht="25.5" customHeight="1">
      <c r="A90" s="1392"/>
      <c r="B90" s="1393"/>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c r="AF90" s="1393"/>
      <c r="AG90" s="1394"/>
    </row>
    <row r="91" spans="1:33" ht="25.5" customHeight="1" thickBot="1">
      <c r="A91" s="1395"/>
      <c r="B91" s="1396"/>
      <c r="C91" s="1396"/>
      <c r="D91" s="1396"/>
      <c r="E91" s="1396"/>
      <c r="F91" s="1396"/>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7"/>
    </row>
    <row r="92" spans="1:33" ht="25.5" customHeight="1">
      <c r="A92" s="1368" t="e">
        <f>#REF!</f>
        <v>#REF!</v>
      </c>
      <c r="B92" s="1369"/>
      <c r="C92" s="1369"/>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267" t="e">
        <f>#REF!</f>
        <v>#REF!</v>
      </c>
      <c r="AB92" s="267" t="e">
        <f>#REF!</f>
        <v>#REF!</v>
      </c>
      <c r="AC92" s="267" t="e">
        <f>#REF!</f>
        <v>#REF!</v>
      </c>
      <c r="AD92" s="267" t="e">
        <f>#REF!</f>
        <v>#REF!</v>
      </c>
      <c r="AE92" s="267" t="e">
        <f>#REF!</f>
        <v>#REF!</v>
      </c>
      <c r="AF92" s="267" t="e">
        <f>#REF!</f>
        <v>#REF!</v>
      </c>
      <c r="AG92" s="266" t="e">
        <f>#REF!</f>
        <v>#REF!</v>
      </c>
    </row>
    <row r="93" spans="1:33" ht="25.5" customHeight="1">
      <c r="A93" s="265" t="e">
        <f>#REF!</f>
        <v>#REF!</v>
      </c>
      <c r="B93" s="1541" t="e">
        <f>#REF!</f>
        <v>#REF!</v>
      </c>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264" t="e">
        <f>#REF!</f>
        <v>#REF!</v>
      </c>
    </row>
    <row r="94" spans="1:33" ht="25.5" customHeight="1">
      <c r="A94" s="1392" t="e">
        <f>#REF!</f>
        <v>#REF!</v>
      </c>
      <c r="B94" s="1393"/>
      <c r="C94" s="1393"/>
      <c r="D94" s="1393"/>
      <c r="E94" s="1393"/>
      <c r="F94" s="1393"/>
      <c r="G94" s="1393"/>
      <c r="H94" s="1393"/>
      <c r="I94" s="1393"/>
      <c r="J94" s="1393"/>
      <c r="K94" s="1393"/>
      <c r="L94" s="1393"/>
      <c r="M94" s="1393"/>
      <c r="N94" s="1393"/>
      <c r="O94" s="1393"/>
      <c r="P94" s="1393"/>
      <c r="Q94" s="1393"/>
      <c r="R94" s="1393"/>
      <c r="S94" s="1393"/>
      <c r="T94" s="1393"/>
      <c r="U94" s="1393"/>
      <c r="V94" s="1393"/>
      <c r="W94" s="1393"/>
      <c r="X94" s="1393"/>
      <c r="Y94" s="1393"/>
      <c r="Z94" s="1393"/>
      <c r="AA94" s="1393"/>
      <c r="AB94" s="1393"/>
      <c r="AC94" s="1393"/>
      <c r="AD94" s="1393"/>
      <c r="AE94" s="1393"/>
      <c r="AF94" s="1393"/>
      <c r="AG94" s="1394"/>
    </row>
    <row r="95" spans="1:33" ht="25.5" customHeight="1">
      <c r="A95" s="1392"/>
      <c r="B95" s="1393"/>
      <c r="C95" s="1393"/>
      <c r="D95" s="1393"/>
      <c r="E95" s="1393"/>
      <c r="F95" s="1393"/>
      <c r="G95" s="1393"/>
      <c r="H95" s="1393"/>
      <c r="I95" s="1393"/>
      <c r="J95" s="1393"/>
      <c r="K95" s="1393"/>
      <c r="L95" s="1393"/>
      <c r="M95" s="1393"/>
      <c r="N95" s="1393"/>
      <c r="O95" s="1393"/>
      <c r="P95" s="1393"/>
      <c r="Q95" s="1393"/>
      <c r="R95" s="1393"/>
      <c r="S95" s="1393"/>
      <c r="T95" s="1393"/>
      <c r="U95" s="1393"/>
      <c r="V95" s="1393"/>
      <c r="W95" s="1393"/>
      <c r="X95" s="1393"/>
      <c r="Y95" s="1393"/>
      <c r="Z95" s="1393"/>
      <c r="AA95" s="1393"/>
      <c r="AB95" s="1393"/>
      <c r="AC95" s="1393"/>
      <c r="AD95" s="1393"/>
      <c r="AE95" s="1393"/>
      <c r="AF95" s="1393"/>
      <c r="AG95" s="1394"/>
    </row>
    <row r="96" spans="1:33" ht="25.5" customHeight="1" thickBot="1">
      <c r="A96" s="1395"/>
      <c r="B96" s="1396"/>
      <c r="C96" s="1396"/>
      <c r="D96" s="1396"/>
      <c r="E96" s="1396"/>
      <c r="F96" s="1396"/>
      <c r="G96" s="1396"/>
      <c r="H96" s="1396"/>
      <c r="I96" s="1396"/>
      <c r="J96" s="1396"/>
      <c r="K96" s="1396"/>
      <c r="L96" s="1396"/>
      <c r="M96" s="1396"/>
      <c r="N96" s="1396"/>
      <c r="O96" s="1396"/>
      <c r="P96" s="1396"/>
      <c r="Q96" s="1396"/>
      <c r="R96" s="1396"/>
      <c r="S96" s="1396"/>
      <c r="T96" s="1396"/>
      <c r="U96" s="1396"/>
      <c r="V96" s="1396"/>
      <c r="W96" s="1396"/>
      <c r="X96" s="1396"/>
      <c r="Y96" s="1396"/>
      <c r="Z96" s="1396"/>
      <c r="AA96" s="1396"/>
      <c r="AB96" s="1396"/>
      <c r="AC96" s="1396"/>
      <c r="AD96" s="1396"/>
      <c r="AE96" s="1396"/>
      <c r="AF96" s="1396"/>
      <c r="AG96" s="1397"/>
    </row>
    <row r="97" spans="1:69" ht="25.5" customHeight="1">
      <c r="A97" s="263" t="e">
        <f>#REF!</f>
        <v>#REF!</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1"/>
    </row>
    <row r="98" spans="1:69" ht="25.5" customHeight="1">
      <c r="A98" s="1540" t="e">
        <f>#REF!</f>
        <v>#REF!</v>
      </c>
      <c r="B98" s="1540"/>
      <c r="C98" s="369" t="e">
        <f>#REF!</f>
        <v>#REF!</v>
      </c>
      <c r="D98" s="372"/>
      <c r="E98" s="369"/>
      <c r="F98" s="1540" t="e">
        <f>#REF!</f>
        <v>#REF!</v>
      </c>
      <c r="G98" s="1540"/>
      <c r="H98" s="369" t="e">
        <f>#REF!</f>
        <v>#REF!</v>
      </c>
      <c r="I98" s="372"/>
      <c r="J98" s="369"/>
      <c r="K98" s="369"/>
      <c r="L98" s="369"/>
      <c r="M98" s="369"/>
      <c r="N98" s="369"/>
      <c r="O98" s="369"/>
      <c r="P98" s="373"/>
      <c r="Q98" s="373"/>
      <c r="R98" s="373"/>
      <c r="S98" s="373"/>
      <c r="T98" s="373"/>
      <c r="U98" s="373"/>
      <c r="V98" s="373"/>
      <c r="W98" s="373"/>
      <c r="X98" s="374"/>
      <c r="Y98" s="369"/>
      <c r="Z98" s="374"/>
      <c r="AA98" s="374"/>
      <c r="AB98" s="375"/>
      <c r="AC98" s="375"/>
      <c r="AD98" s="375"/>
      <c r="AE98" s="375"/>
      <c r="AF98" s="375"/>
      <c r="AG98" s="381"/>
    </row>
    <row r="99" spans="1:69" ht="25.5" customHeight="1" thickBot="1">
      <c r="A99" s="193" t="e">
        <f>#REF!</f>
        <v>#REF!</v>
      </c>
      <c r="B99" s="1418" t="e">
        <f>#REF!</f>
        <v>#REF!</v>
      </c>
      <c r="C99" s="1418"/>
      <c r="D99" s="1418"/>
      <c r="E99" s="1418"/>
      <c r="F99" s="1418"/>
      <c r="G99" s="1418"/>
      <c r="H99" s="260" t="e">
        <f>#REF!</f>
        <v>#REF!</v>
      </c>
      <c r="I99" s="1440" t="e">
        <f>#REF!</f>
        <v>#REF!</v>
      </c>
      <c r="J99" s="1441"/>
      <c r="K99" s="1441"/>
      <c r="L99" s="1441"/>
      <c r="M99" s="1441"/>
      <c r="N99" s="1441"/>
      <c r="O99" s="1441"/>
      <c r="P99" s="1441"/>
      <c r="Q99" s="1441"/>
      <c r="R99" s="1441"/>
      <c r="S99" s="1441"/>
      <c r="T99" s="1441"/>
      <c r="U99" s="1441"/>
      <c r="V99" s="1441"/>
      <c r="W99" s="1441"/>
      <c r="X99" s="1441"/>
      <c r="Y99" s="1441"/>
      <c r="Z99" s="1441"/>
      <c r="AA99" s="1441"/>
      <c r="AB99" s="1441"/>
      <c r="AC99" s="1441"/>
      <c r="AD99" s="1441"/>
      <c r="AE99" s="1441"/>
      <c r="AF99" s="1441"/>
      <c r="AG99" s="1442"/>
      <c r="AI99" s="257" t="s">
        <v>246</v>
      </c>
    </row>
    <row r="100" spans="1:69" ht="25.5" customHeight="1">
      <c r="A100" s="183" t="e">
        <f>#REF!</f>
        <v>#REF!</v>
      </c>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59"/>
      <c r="AI100" s="257" t="s">
        <v>245</v>
      </c>
    </row>
    <row r="101" spans="1:69" ht="25.5" customHeight="1">
      <c r="A101" s="232" t="e">
        <f>#REF!</f>
        <v>#REF!</v>
      </c>
      <c r="B101" s="1272" t="e">
        <f>#REF!</f>
        <v>#REF!</v>
      </c>
      <c r="C101" s="1272"/>
      <c r="D101" s="1272"/>
      <c r="E101" s="1272"/>
      <c r="F101" s="1272"/>
      <c r="G101" s="1272"/>
      <c r="H101" s="1272"/>
      <c r="I101" s="1272"/>
      <c r="J101" s="1272"/>
      <c r="K101" s="199" t="e">
        <f>#REF!</f>
        <v>#REF!</v>
      </c>
      <c r="L101" s="1350" t="e">
        <f>#REF!</f>
        <v>#REF!</v>
      </c>
      <c r="M101" s="1351"/>
      <c r="N101" s="1351"/>
      <c r="O101" s="1351"/>
      <c r="P101" s="1351"/>
      <c r="Q101" s="1351"/>
      <c r="R101" s="1351"/>
      <c r="S101" s="1351"/>
      <c r="T101" s="1351"/>
      <c r="U101" s="1351"/>
      <c r="V101" s="1351"/>
      <c r="W101" s="1351"/>
      <c r="X101" s="1351"/>
      <c r="Y101" s="1351"/>
      <c r="Z101" s="1351"/>
      <c r="AA101" s="1351"/>
      <c r="AB101" s="1351"/>
      <c r="AC101" s="1351"/>
      <c r="AD101" s="1351"/>
      <c r="AE101" s="1351"/>
      <c r="AF101" s="1351"/>
      <c r="AG101" s="1352"/>
      <c r="AI101" s="257" t="s">
        <v>244</v>
      </c>
    </row>
    <row r="102" spans="1:69" ht="25.5" customHeight="1">
      <c r="A102" s="185" t="e">
        <f>#REF!</f>
        <v>#REF!</v>
      </c>
      <c r="B102" s="1272" t="e">
        <f>#REF!</f>
        <v>#REF!</v>
      </c>
      <c r="C102" s="1272"/>
      <c r="D102" s="1272"/>
      <c r="E102" s="1272"/>
      <c r="F102" s="1272"/>
      <c r="G102" s="1272"/>
      <c r="H102" s="1272"/>
      <c r="I102" s="1272"/>
      <c r="J102" s="1272"/>
      <c r="K102" s="191" t="e">
        <f>#REF!</f>
        <v>#REF!</v>
      </c>
      <c r="L102" s="1350" t="e">
        <f>#REF!</f>
        <v>#REF!</v>
      </c>
      <c r="M102" s="1351"/>
      <c r="N102" s="1351"/>
      <c r="O102" s="1351"/>
      <c r="P102" s="1351"/>
      <c r="Q102" s="1351"/>
      <c r="R102" s="1351"/>
      <c r="S102" s="1351"/>
      <c r="T102" s="1351"/>
      <c r="U102" s="1351"/>
      <c r="V102" s="1351"/>
      <c r="W102" s="1351"/>
      <c r="X102" s="1351"/>
      <c r="Y102" s="1351"/>
      <c r="Z102" s="1351"/>
      <c r="AA102" s="1351"/>
      <c r="AB102" s="1351"/>
      <c r="AC102" s="1351"/>
      <c r="AD102" s="1351"/>
      <c r="AE102" s="1351"/>
      <c r="AF102" s="1351"/>
      <c r="AG102" s="1352"/>
      <c r="AI102" s="257" t="s">
        <v>243</v>
      </c>
    </row>
    <row r="103" spans="1:69" ht="25.5" customHeight="1">
      <c r="A103" s="185" t="e">
        <f>#REF!</f>
        <v>#REF!</v>
      </c>
      <c r="B103" s="1272" t="e">
        <f>#REF!</f>
        <v>#REF!</v>
      </c>
      <c r="C103" s="1272"/>
      <c r="D103" s="1272"/>
      <c r="E103" s="1272"/>
      <c r="F103" s="1272"/>
      <c r="G103" s="1272"/>
      <c r="H103" s="1272"/>
      <c r="I103" s="1272"/>
      <c r="J103" s="1272"/>
      <c r="K103" s="191" t="e">
        <f>#REF!</f>
        <v>#REF!</v>
      </c>
      <c r="L103" s="1521" t="e">
        <f>#REF!</f>
        <v>#REF!</v>
      </c>
      <c r="M103" s="1509"/>
      <c r="N103" s="353" t="e">
        <f>#REF!</f>
        <v>#REF!</v>
      </c>
      <c r="O103" s="353"/>
      <c r="P103" s="353" t="e">
        <f>#REF!</f>
        <v>#REF!</v>
      </c>
      <c r="Q103" s="1509" t="e">
        <f>#REF!</f>
        <v>#REF!</v>
      </c>
      <c r="R103" s="1509"/>
      <c r="S103" s="353" t="e">
        <f>#REF!</f>
        <v>#REF!</v>
      </c>
      <c r="T103" s="377"/>
      <c r="U103" s="377" t="e">
        <f>#REF!</f>
        <v>#REF!</v>
      </c>
      <c r="V103" s="378" t="e">
        <f>#REF!</f>
        <v>#REF!</v>
      </c>
      <c r="W103" s="379"/>
      <c r="X103" s="379"/>
      <c r="Y103" s="379"/>
      <c r="Z103" s="379"/>
      <c r="AA103" s="379"/>
      <c r="AB103" s="353"/>
      <c r="AC103" s="353"/>
      <c r="AD103" s="353"/>
      <c r="AE103" s="353"/>
      <c r="AF103" s="353"/>
      <c r="AG103" s="380"/>
      <c r="AI103" s="257" t="s">
        <v>242</v>
      </c>
    </row>
    <row r="104" spans="1:69" ht="25.5" customHeight="1">
      <c r="A104" s="185" t="e">
        <f>#REF!</f>
        <v>#REF!</v>
      </c>
      <c r="B104" s="1272" t="e">
        <f>#REF!</f>
        <v>#REF!</v>
      </c>
      <c r="C104" s="1272"/>
      <c r="D104" s="1272"/>
      <c r="E104" s="1272"/>
      <c r="F104" s="1272"/>
      <c r="G104" s="1272"/>
      <c r="H104" s="1272"/>
      <c r="I104" s="1272"/>
      <c r="J104" s="1272"/>
      <c r="K104" s="191" t="e">
        <f>#REF!</f>
        <v>#REF!</v>
      </c>
      <c r="L104" s="1512" t="e">
        <f>#REF!</f>
        <v>#REF!</v>
      </c>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4"/>
      <c r="AI104" s="257" t="s">
        <v>241</v>
      </c>
    </row>
    <row r="105" spans="1:69" ht="25.5" customHeight="1">
      <c r="A105" s="213" t="e">
        <f>#REF!</f>
        <v>#REF!</v>
      </c>
      <c r="B105" s="1330" t="e">
        <f>#REF!</f>
        <v>#REF!</v>
      </c>
      <c r="C105" s="1330"/>
      <c r="D105" s="1330"/>
      <c r="E105" s="1330"/>
      <c r="F105" s="1330"/>
      <c r="G105" s="1330"/>
      <c r="H105" s="1330"/>
      <c r="I105" s="1330"/>
      <c r="J105" s="1330"/>
      <c r="K105" s="214" t="e">
        <f>#REF!</f>
        <v>#REF!</v>
      </c>
      <c r="L105" s="1515" t="e">
        <f>#REF!</f>
        <v>#REF!</v>
      </c>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7"/>
    </row>
    <row r="106" spans="1:69" ht="25.5" customHeight="1" thickBot="1">
      <c r="A106" s="215" t="e">
        <f>#REF!</f>
        <v>#REF!</v>
      </c>
      <c r="B106" s="1334" t="e">
        <f>#REF!</f>
        <v>#REF!</v>
      </c>
      <c r="C106" s="1334"/>
      <c r="D106" s="1334"/>
      <c r="E106" s="1334"/>
      <c r="F106" s="1334"/>
      <c r="G106" s="1334"/>
      <c r="H106" s="1334"/>
      <c r="I106" s="1334"/>
      <c r="J106" s="1334"/>
      <c r="K106" s="216" t="e">
        <f>#REF!</f>
        <v>#REF!</v>
      </c>
      <c r="L106" s="1518" t="e">
        <f>#REF!</f>
        <v>#REF!</v>
      </c>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20"/>
    </row>
    <row r="107" spans="1:69" ht="9" customHeight="1">
      <c r="A107" s="1" t="e">
        <f>#REF!</f>
        <v>#REF!</v>
      </c>
    </row>
    <row r="108" spans="1:69" s="20" customFormat="1" ht="21.75" customHeight="1">
      <c r="A108" s="20" t="e">
        <f>#REF!</f>
        <v>#REF!</v>
      </c>
      <c r="J108" s="21"/>
      <c r="K108" s="21"/>
    </row>
    <row r="109" spans="1:69" s="20" customFormat="1" ht="55.5" customHeight="1">
      <c r="A109" s="20" t="e">
        <f>#REF!</f>
        <v>#REF!</v>
      </c>
      <c r="B109" s="1510" t="e">
        <f>#REF!</f>
        <v>#REF!</v>
      </c>
      <c r="C109" s="1510"/>
      <c r="D109" s="1510"/>
      <c r="E109" s="1510"/>
      <c r="F109" s="1510"/>
      <c r="G109" s="1510"/>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20" t="e">
        <f>#REF!</f>
        <v>#REF!</v>
      </c>
      <c r="AV109" s="355"/>
      <c r="AW109" s="1"/>
      <c r="AX109" s="12"/>
      <c r="AY109" s="12"/>
      <c r="AZ109" s="12"/>
      <c r="BA109" s="12"/>
      <c r="BB109" s="355"/>
      <c r="BC109" s="1"/>
      <c r="BD109" s="12"/>
      <c r="BE109" s="12"/>
      <c r="BF109" s="12"/>
      <c r="BG109" s="12"/>
      <c r="BH109" s="12"/>
      <c r="BI109" s="12"/>
      <c r="BJ109" s="12"/>
      <c r="BK109" s="12"/>
      <c r="BL109" s="12"/>
      <c r="BM109" s="355"/>
      <c r="BN109" s="155"/>
      <c r="BO109" s="12"/>
      <c r="BP109" s="12"/>
      <c r="BQ109" s="12"/>
    </row>
    <row r="110" spans="1:69" s="20" customFormat="1" ht="62.25" customHeight="1">
      <c r="A110" s="20" t="e">
        <f>#REF!</f>
        <v>#REF!</v>
      </c>
      <c r="B110" s="1510"/>
      <c r="C110" s="1510"/>
      <c r="D110" s="1510"/>
      <c r="E110" s="1510"/>
      <c r="F110" s="1510"/>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20" t="e">
        <f>#REF!</f>
        <v>#REF!</v>
      </c>
      <c r="AV110" s="355"/>
      <c r="AW110" s="1"/>
      <c r="AX110" s="12"/>
      <c r="AY110" s="12"/>
      <c r="AZ110" s="12"/>
      <c r="BA110" s="12"/>
      <c r="BB110" s="355"/>
      <c r="BC110" s="1"/>
      <c r="BD110" s="12"/>
      <c r="BE110" s="12"/>
      <c r="BF110" s="12"/>
      <c r="BG110" s="12"/>
      <c r="BH110" s="12"/>
      <c r="BI110" s="12"/>
      <c r="BJ110" s="12"/>
      <c r="BK110" s="12"/>
      <c r="BL110" s="12"/>
      <c r="BM110" s="12"/>
      <c r="BN110" s="12"/>
      <c r="BO110" s="12"/>
      <c r="BP110" s="12"/>
      <c r="BQ110" s="12"/>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344</v>
      </c>
    </row>
    <row r="2" spans="1:35"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211" t="e">
        <f>#REF!</f>
        <v>#REF!</v>
      </c>
      <c r="B4" s="1212"/>
      <c r="C4" s="1212"/>
      <c r="D4" s="1212"/>
      <c r="E4" s="1213"/>
      <c r="F4" s="1347" t="e">
        <f>#REF!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5" ht="25.5" customHeight="1">
      <c r="A5" s="1217" t="e">
        <f>#REF!</f>
        <v>#REF!</v>
      </c>
      <c r="B5" s="1218"/>
      <c r="C5" s="1218"/>
      <c r="D5" s="1218"/>
      <c r="E5" s="1219"/>
      <c r="F5" s="1350" t="e">
        <f>#REF!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5" ht="28.5" customHeight="1">
      <c r="A6" s="1217" t="e">
        <f>#REF!</f>
        <v>#REF!</v>
      </c>
      <c r="B6" s="1218"/>
      <c r="C6" s="1218"/>
      <c r="D6" s="1218"/>
      <c r="E6" s="1219"/>
      <c r="F6" s="1353" t="e">
        <f>#REF!</f>
        <v>#REF!</v>
      </c>
      <c r="G6" s="1218"/>
      <c r="H6" s="201" t="e">
        <f>#REF!</f>
        <v>#REF!</v>
      </c>
      <c r="I6" s="1351" t="e">
        <f>#REF!</f>
        <v>#REF!</v>
      </c>
      <c r="J6" s="1351"/>
      <c r="K6" s="1351"/>
      <c r="L6" s="1351"/>
      <c r="M6" s="1351"/>
      <c r="N6" s="1351"/>
      <c r="O6" s="1351"/>
      <c r="P6" s="1351"/>
      <c r="Q6" s="1351"/>
      <c r="R6" s="353" t="e">
        <f>#REF!</f>
        <v>#REF!</v>
      </c>
      <c r="S6" s="1351" t="e">
        <f>#REF!</f>
        <v>#REF!</v>
      </c>
      <c r="T6" s="1351"/>
      <c r="U6" s="1351"/>
      <c r="V6" s="1351"/>
      <c r="W6" s="1351"/>
      <c r="X6" s="1351"/>
      <c r="Y6" s="1351"/>
      <c r="Z6" s="1351"/>
      <c r="AA6" s="1351"/>
      <c r="AB6" s="1351"/>
      <c r="AC6" s="1351"/>
      <c r="AD6" s="1351"/>
      <c r="AE6" s="1351"/>
      <c r="AF6" s="1351"/>
      <c r="AG6" s="1352"/>
    </row>
    <row r="7" spans="1:35" ht="25.5" customHeight="1">
      <c r="A7" s="1217" t="e">
        <f>#REF!</f>
        <v>#REF!</v>
      </c>
      <c r="B7" s="1218"/>
      <c r="C7" s="1218"/>
      <c r="D7" s="1218"/>
      <c r="E7" s="1219"/>
      <c r="F7" s="1358" t="e">
        <f>#REF!</f>
        <v>#REF!</v>
      </c>
      <c r="G7" s="1359"/>
      <c r="H7" s="1359"/>
      <c r="I7" s="1359"/>
      <c r="J7" s="1359"/>
      <c r="K7" s="1359"/>
      <c r="L7" s="1359"/>
      <c r="M7" s="1360"/>
      <c r="N7" s="1233" t="e">
        <f>#REF!</f>
        <v>#REF!</v>
      </c>
      <c r="O7" s="1218"/>
      <c r="P7" s="1218"/>
      <c r="Q7" s="1219"/>
      <c r="R7" s="1361" t="e">
        <f>#REF!</f>
        <v>#REF!</v>
      </c>
      <c r="S7" s="1362"/>
      <c r="T7" s="1362"/>
      <c r="U7" s="1362"/>
      <c r="V7" s="326" t="e">
        <f>#REF!</f>
        <v>#REF!</v>
      </c>
      <c r="W7" s="326" t="e">
        <f>#REF!</f>
        <v>#REF!</v>
      </c>
      <c r="X7" s="1363" t="e">
        <f>#REF!</f>
        <v>#REF!</v>
      </c>
      <c r="Y7" s="1364"/>
      <c r="Z7" s="1364"/>
      <c r="AA7" s="1364"/>
      <c r="AB7" s="1365"/>
      <c r="AC7" s="1366" t="e">
        <f>#REF!</f>
        <v>#REF!</v>
      </c>
      <c r="AD7" s="1367"/>
      <c r="AE7" s="1367"/>
      <c r="AF7" s="1367"/>
      <c r="AG7" s="176" t="e">
        <f>#REF!</f>
        <v>#REF!</v>
      </c>
    </row>
    <row r="8" spans="1:35" ht="25.5" customHeight="1">
      <c r="A8" s="1217" t="e">
        <f>#REF!</f>
        <v>#REF!</v>
      </c>
      <c r="B8" s="1218"/>
      <c r="C8" s="1218"/>
      <c r="D8" s="1218"/>
      <c r="E8" s="1219"/>
      <c r="F8" s="1350" t="e">
        <f>#REF!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5" ht="25.5" customHeight="1">
      <c r="A9" s="1355" t="e">
        <f>#REF!</f>
        <v>#REF!</v>
      </c>
      <c r="B9" s="1218"/>
      <c r="C9" s="1218"/>
      <c r="D9" s="1218"/>
      <c r="E9" s="1219"/>
      <c r="F9" s="1350" t="e">
        <f>#REF!</f>
        <v>#REF!</v>
      </c>
      <c r="G9" s="1351"/>
      <c r="H9" s="1351"/>
      <c r="I9" s="1351"/>
      <c r="J9" s="1351"/>
      <c r="K9" s="1351"/>
      <c r="L9" s="1351"/>
      <c r="M9" s="1351"/>
      <c r="N9" s="1351"/>
      <c r="O9" s="1351"/>
      <c r="P9" s="1357"/>
      <c r="Q9" s="1233" t="e">
        <f>#REF!</f>
        <v>#REF!</v>
      </c>
      <c r="R9" s="1218"/>
      <c r="S9" s="1218"/>
      <c r="T9" s="1218"/>
      <c r="U9" s="1219"/>
      <c r="V9" s="1350" t="e">
        <f>#REF!</f>
        <v>#REF!</v>
      </c>
      <c r="W9" s="1351"/>
      <c r="X9" s="1351"/>
      <c r="Y9" s="1351"/>
      <c r="Z9" s="1351"/>
      <c r="AA9" s="1351"/>
      <c r="AB9" s="1351"/>
      <c r="AC9" s="1351"/>
      <c r="AD9" s="1351"/>
      <c r="AE9" s="1351"/>
      <c r="AF9" s="1351"/>
      <c r="AG9" s="1352"/>
    </row>
    <row r="10" spans="1:35" ht="25.5" customHeight="1">
      <c r="A10" s="1217" t="e">
        <f>#REF!</f>
        <v>#REF!</v>
      </c>
      <c r="B10" s="1218"/>
      <c r="C10" s="1218"/>
      <c r="D10" s="1218"/>
      <c r="E10" s="1219"/>
      <c r="F10" s="1350" t="e">
        <f>#REF!</f>
        <v>#REF!</v>
      </c>
      <c r="G10" s="1351"/>
      <c r="H10" s="1351"/>
      <c r="I10" s="1351"/>
      <c r="J10" s="1351"/>
      <c r="K10" s="1351"/>
      <c r="L10" s="1351"/>
      <c r="M10" s="1351"/>
      <c r="N10" s="1351"/>
      <c r="O10" s="1351"/>
      <c r="P10" s="1357"/>
      <c r="Q10" s="1233" t="e">
        <f>#REF!</f>
        <v>#REF!</v>
      </c>
      <c r="R10" s="1218"/>
      <c r="S10" s="1218"/>
      <c r="T10" s="1218"/>
      <c r="U10" s="1219"/>
      <c r="V10" s="1350" t="e">
        <f>#REF!</f>
        <v>#REF!</v>
      </c>
      <c r="W10" s="1351"/>
      <c r="X10" s="1351"/>
      <c r="Y10" s="1351"/>
      <c r="Z10" s="1351"/>
      <c r="AA10" s="1351"/>
      <c r="AB10" s="1351"/>
      <c r="AC10" s="1351"/>
      <c r="AD10" s="1351"/>
      <c r="AE10" s="1351"/>
      <c r="AF10" s="1351"/>
      <c r="AG10" s="1352"/>
    </row>
    <row r="11" spans="1:35" ht="25.5" customHeight="1" thickBot="1">
      <c r="A11" s="1288" t="e">
        <f>#REF!</f>
        <v>#REF!</v>
      </c>
      <c r="B11" s="1289"/>
      <c r="C11" s="1289"/>
      <c r="D11" s="1289"/>
      <c r="E11" s="1290"/>
      <c r="F11" s="1383" t="e">
        <f>#REF!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5"/>
      <c r="V13" s="17"/>
      <c r="W13" s="17"/>
      <c r="X13" s="17"/>
      <c r="Y13" s="17"/>
      <c r="Z13" s="17"/>
      <c r="AA13" s="17"/>
      <c r="AB13" s="17"/>
      <c r="AC13" s="17"/>
      <c r="AD13" s="17"/>
      <c r="AE13" s="17"/>
      <c r="AF13" s="17"/>
      <c r="AG13" s="17"/>
    </row>
    <row r="14" spans="1:35" ht="25.5" customHeight="1">
      <c r="A14" s="1368" t="e">
        <f>#REF!</f>
        <v>#REF!</v>
      </c>
      <c r="B14" s="1369"/>
      <c r="C14" s="1369"/>
      <c r="D14" s="1369"/>
      <c r="E14" s="1369"/>
      <c r="F14" s="1369"/>
      <c r="G14" s="1369"/>
      <c r="H14" s="1369"/>
      <c r="I14" s="1369"/>
      <c r="J14" s="1369"/>
      <c r="K14" s="235" t="e">
        <f>#REF!</f>
        <v>#REF!</v>
      </c>
      <c r="L14" s="235" t="e">
        <f>#REF!</f>
        <v>#REF!</v>
      </c>
      <c r="M14" s="235" t="e">
        <f>#REF!</f>
        <v>#REF!</v>
      </c>
      <c r="N14" s="235" t="e">
        <f>#REF!</f>
        <v>#REF!</v>
      </c>
      <c r="O14" s="235" t="e">
        <f>#REF!</f>
        <v>#REF!</v>
      </c>
      <c r="P14" s="235" t="e">
        <f>#REF!</f>
        <v>#REF!</v>
      </c>
      <c r="Q14" s="235" t="e">
        <f>#REF!</f>
        <v>#REF!</v>
      </c>
      <c r="R14" s="235" t="e">
        <f>#REF!</f>
        <v>#REF!</v>
      </c>
      <c r="S14" s="235" t="e">
        <f>#REF!</f>
        <v>#REF!</v>
      </c>
      <c r="T14" s="235" t="e">
        <f>#REF!</f>
        <v>#REF!</v>
      </c>
      <c r="U14" s="235" t="e">
        <f>#REF!</f>
        <v>#REF!</v>
      </c>
      <c r="V14" s="324" t="e">
        <f>#REF!</f>
        <v>#REF!</v>
      </c>
      <c r="W14" s="324" t="e">
        <f>#REF!</f>
        <v>#REF!</v>
      </c>
      <c r="X14" s="324" t="e">
        <f>#REF!</f>
        <v>#REF!</v>
      </c>
      <c r="Y14" s="324" t="e">
        <f>#REF!</f>
        <v>#REF!</v>
      </c>
      <c r="Z14" s="324" t="e">
        <f>#REF!</f>
        <v>#REF!</v>
      </c>
      <c r="AA14" s="324" t="e">
        <f>#REF!</f>
        <v>#REF!</v>
      </c>
      <c r="AB14" s="324" t="e">
        <f>#REF!</f>
        <v>#REF!</v>
      </c>
      <c r="AC14" s="324" t="e">
        <f>#REF!</f>
        <v>#REF!</v>
      </c>
      <c r="AD14" s="324" t="e">
        <f>#REF!</f>
        <v>#REF!</v>
      </c>
      <c r="AE14" s="324" t="e">
        <f>#REF!</f>
        <v>#REF!</v>
      </c>
      <c r="AF14" s="324" t="e">
        <f>#REF!</f>
        <v>#REF!</v>
      </c>
      <c r="AG14" s="323" t="e">
        <f>#REF!</f>
        <v>#REF!</v>
      </c>
    </row>
    <row r="15" spans="1:35" ht="25.5" customHeight="1">
      <c r="A15" s="185" t="e">
        <f>#REF!</f>
        <v>#REF!</v>
      </c>
      <c r="B15" s="1247" t="e">
        <f>#REF!</f>
        <v>#REF!</v>
      </c>
      <c r="C15" s="1247"/>
      <c r="D15" s="1247"/>
      <c r="E15" s="1247"/>
      <c r="F15" s="1247"/>
      <c r="G15" s="1247"/>
      <c r="H15" s="1247"/>
      <c r="I15" s="1247"/>
      <c r="J15" s="1247"/>
      <c r="K15" s="186" t="e">
        <f>#REF!</f>
        <v>#REF!</v>
      </c>
      <c r="L15" s="1350" t="e">
        <f>#REF!</f>
        <v>#REF!</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5" ht="25.5" customHeight="1">
      <c r="A16" s="232" t="e">
        <f>#REF!</f>
        <v>#REF!</v>
      </c>
      <c r="B16" s="1370" t="e">
        <f>#REF!</f>
        <v>#REF!</v>
      </c>
      <c r="C16" s="1370"/>
      <c r="D16" s="1370"/>
      <c r="E16" s="1370"/>
      <c r="F16" s="1370"/>
      <c r="G16" s="1370"/>
      <c r="H16" s="1370"/>
      <c r="I16" s="1370"/>
      <c r="J16" s="1370"/>
      <c r="K16" s="322" t="e">
        <f>#REF!</f>
        <v>#REF!</v>
      </c>
      <c r="L16" s="1373" t="e">
        <f>#REF!</f>
        <v>#REF!</v>
      </c>
      <c r="M16" s="1374"/>
      <c r="N16" s="321" t="e">
        <f>#REF!</f>
        <v>#REF!</v>
      </c>
      <c r="O16" s="321"/>
      <c r="P16" s="201"/>
      <c r="Q16" s="201"/>
      <c r="R16" s="201"/>
      <c r="S16" s="201"/>
      <c r="T16" s="201"/>
      <c r="U16" s="201"/>
      <c r="V16" s="258"/>
      <c r="W16" s="258"/>
      <c r="X16" s="258"/>
      <c r="Y16" s="258"/>
      <c r="Z16" s="258"/>
      <c r="AA16" s="258"/>
      <c r="AB16" s="258"/>
      <c r="AC16" s="258"/>
      <c r="AD16" s="320"/>
      <c r="AE16" s="201"/>
      <c r="AF16" s="320"/>
      <c r="AG16" s="319"/>
      <c r="AI16" s="1" t="s">
        <v>304</v>
      </c>
    </row>
    <row r="17" spans="1:35" ht="25.5" customHeight="1">
      <c r="A17" s="268" t="e">
        <f>#REF!</f>
        <v>#REF!</v>
      </c>
      <c r="B17" s="1371"/>
      <c r="C17" s="1371"/>
      <c r="D17" s="1371"/>
      <c r="E17" s="1371"/>
      <c r="F17" s="1371"/>
      <c r="G17" s="1371"/>
      <c r="H17" s="1371"/>
      <c r="I17" s="1371"/>
      <c r="J17" s="1371"/>
      <c r="K17" s="316" t="e">
        <f>#REF!</f>
        <v>#REF!</v>
      </c>
      <c r="L17" s="1375" t="e">
        <f>#REF!</f>
        <v>#REF!</v>
      </c>
      <c r="M17" s="1376"/>
      <c r="N17" s="318" t="e">
        <f>#REF!</f>
        <v>#REF!</v>
      </c>
      <c r="O17" s="318"/>
      <c r="P17" s="318"/>
      <c r="Q17" s="318"/>
      <c r="R17" s="318"/>
      <c r="S17" s="318"/>
      <c r="T17" s="318"/>
      <c r="U17" s="318"/>
      <c r="V17" s="318"/>
      <c r="W17" s="318"/>
      <c r="X17" s="318"/>
      <c r="Y17" s="318"/>
      <c r="Z17" s="318"/>
      <c r="AA17" s="318"/>
      <c r="AB17" s="317"/>
      <c r="AC17" s="317"/>
      <c r="AD17" s="317"/>
      <c r="AE17" s="318"/>
      <c r="AF17" s="317"/>
      <c r="AG17" s="307"/>
    </row>
    <row r="18" spans="1:35" ht="25.5" customHeight="1">
      <c r="A18" s="268" t="e">
        <f>#REF!</f>
        <v>#REF!</v>
      </c>
      <c r="B18" s="1371"/>
      <c r="C18" s="1371"/>
      <c r="D18" s="1371"/>
      <c r="E18" s="1371"/>
      <c r="F18" s="1371"/>
      <c r="G18" s="1371"/>
      <c r="H18" s="1371"/>
      <c r="I18" s="1371"/>
      <c r="J18" s="1371"/>
      <c r="K18" s="316" t="e">
        <f>#REF!</f>
        <v>#REF!</v>
      </c>
      <c r="L18" s="315" t="e">
        <f>#REF!</f>
        <v>#REF!</v>
      </c>
      <c r="M18" s="314" t="e">
        <f>#REF!</f>
        <v>#REF!</v>
      </c>
      <c r="N18" s="313"/>
      <c r="O18" s="313"/>
      <c r="P18" s="313"/>
      <c r="Q18" s="313"/>
      <c r="R18" s="313"/>
      <c r="S18" s="312"/>
      <c r="T18" s="1377" t="e">
        <f>#REF!</f>
        <v>#REF!</v>
      </c>
      <c r="U18" s="1378"/>
      <c r="V18" s="1378"/>
      <c r="W18" s="1378"/>
      <c r="X18" s="1378"/>
      <c r="Y18" s="1378"/>
      <c r="Z18" s="1378"/>
      <c r="AA18" s="1378"/>
      <c r="AB18" s="1378"/>
      <c r="AC18" s="1378"/>
      <c r="AD18" s="1378"/>
      <c r="AE18" s="1378"/>
      <c r="AF18" s="1378"/>
      <c r="AG18" s="1379"/>
    </row>
    <row r="19" spans="1:35" ht="25.5" customHeight="1">
      <c r="A19" s="303" t="e">
        <f>#REF!</f>
        <v>#REF!</v>
      </c>
      <c r="B19" s="1372"/>
      <c r="C19" s="1372"/>
      <c r="D19" s="1372"/>
      <c r="E19" s="1372"/>
      <c r="F19" s="1372"/>
      <c r="G19" s="1372"/>
      <c r="H19" s="1372"/>
      <c r="I19" s="1372"/>
      <c r="J19" s="1372"/>
      <c r="K19" s="311" t="e">
        <f>#REF!</f>
        <v>#REF!</v>
      </c>
      <c r="L19" s="7" t="e">
        <f>#REF!</f>
        <v>#REF!</v>
      </c>
      <c r="M19" s="310" t="e">
        <f>#REF!</f>
        <v>#REF!</v>
      </c>
      <c r="N19" s="8"/>
      <c r="O19" s="8"/>
      <c r="P19" s="8"/>
      <c r="Q19" s="8"/>
      <c r="R19" s="8"/>
      <c r="S19" s="309"/>
      <c r="T19" s="1380" t="e">
        <f>#REF!</f>
        <v>#REF!</v>
      </c>
      <c r="U19" s="1381"/>
      <c r="V19" s="1381"/>
      <c r="W19" s="1381"/>
      <c r="X19" s="1381"/>
      <c r="Y19" s="1381"/>
      <c r="Z19" s="1381"/>
      <c r="AA19" s="1381"/>
      <c r="AB19" s="1381"/>
      <c r="AC19" s="1381"/>
      <c r="AD19" s="1381"/>
      <c r="AE19" s="1381"/>
      <c r="AF19" s="1381"/>
      <c r="AG19" s="1382"/>
    </row>
    <row r="20" spans="1:35" ht="25.5" customHeight="1">
      <c r="A20" s="229" t="e">
        <f>#REF!</f>
        <v>#REF!</v>
      </c>
      <c r="B20" s="1400" t="e">
        <f>#REF!</f>
        <v>#REF!</v>
      </c>
      <c r="C20" s="1400"/>
      <c r="D20" s="1400"/>
      <c r="E20" s="1400"/>
      <c r="F20" s="1400"/>
      <c r="G20" s="1400"/>
      <c r="H20" s="1400"/>
      <c r="I20" s="1400"/>
      <c r="J20" s="1400"/>
      <c r="K20" s="230" t="e">
        <f>#REF!</f>
        <v>#REF!</v>
      </c>
      <c r="L20" s="1350" t="e">
        <f>#REF!</f>
        <v>#REF!</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35" ht="25.5" customHeight="1">
      <c r="A21" s="229" t="e">
        <f>#REF!</f>
        <v>#REF!</v>
      </c>
      <c r="B21" s="1400" t="e">
        <f>#REF!</f>
        <v>#REF!</v>
      </c>
      <c r="C21" s="1400"/>
      <c r="D21" s="1400"/>
      <c r="E21" s="1400"/>
      <c r="F21" s="1400"/>
      <c r="G21" s="1400"/>
      <c r="H21" s="1400"/>
      <c r="I21" s="1400"/>
      <c r="J21" s="1400"/>
      <c r="K21" s="186" t="e">
        <f>#REF!</f>
        <v>#REF!</v>
      </c>
      <c r="L21" s="1350" t="e">
        <f>#REF!</f>
        <v>#REF!</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35" ht="25.5" customHeight="1">
      <c r="A22" s="232" t="e">
        <f>#REF!</f>
        <v>#REF!</v>
      </c>
      <c r="B22" s="1370" t="e">
        <f>#REF!</f>
        <v>#REF!</v>
      </c>
      <c r="C22" s="1370"/>
      <c r="D22" s="1370"/>
      <c r="E22" s="1370"/>
      <c r="F22" s="1370"/>
      <c r="G22" s="1370"/>
      <c r="H22" s="1370"/>
      <c r="I22" s="1370"/>
      <c r="J22" s="1370"/>
      <c r="K22" s="322" t="e">
        <f>#REF!</f>
        <v>#REF!</v>
      </c>
      <c r="L22" s="1373" t="e">
        <f>#REF!</f>
        <v>#REF!</v>
      </c>
      <c r="M22" s="1374"/>
      <c r="N22" s="321" t="e">
        <f>#REF!</f>
        <v>#REF!</v>
      </c>
      <c r="O22" s="321"/>
      <c r="P22" s="201"/>
      <c r="Q22" s="201"/>
      <c r="R22" s="201"/>
      <c r="S22" s="201"/>
      <c r="T22" s="201"/>
      <c r="U22" s="201"/>
      <c r="V22" s="258"/>
      <c r="W22" s="258"/>
      <c r="X22" s="258"/>
      <c r="Y22" s="258"/>
      <c r="Z22" s="258"/>
      <c r="AA22" s="258"/>
      <c r="AB22" s="258"/>
      <c r="AC22" s="258"/>
      <c r="AD22" s="320"/>
      <c r="AE22" s="201"/>
      <c r="AF22" s="320"/>
      <c r="AG22" s="319"/>
    </row>
    <row r="23" spans="1:35" ht="25.5" customHeight="1">
      <c r="A23" s="268" t="e">
        <f>#REF!</f>
        <v>#REF!</v>
      </c>
      <c r="B23" s="1371"/>
      <c r="C23" s="1371"/>
      <c r="D23" s="1371"/>
      <c r="E23" s="1371"/>
      <c r="F23" s="1371"/>
      <c r="G23" s="1371"/>
      <c r="H23" s="1371"/>
      <c r="I23" s="1371"/>
      <c r="J23" s="1371"/>
      <c r="K23" s="316" t="e">
        <f>#REF!</f>
        <v>#REF!</v>
      </c>
      <c r="L23" s="1375" t="e">
        <f>#REF!</f>
        <v>#REF!</v>
      </c>
      <c r="M23" s="1376"/>
      <c r="N23" s="318" t="e">
        <f>#REF!</f>
        <v>#REF!</v>
      </c>
      <c r="O23" s="318"/>
      <c r="P23" s="318"/>
      <c r="Q23" s="318"/>
      <c r="R23" s="318"/>
      <c r="S23" s="318"/>
      <c r="T23" s="318"/>
      <c r="U23" s="318"/>
      <c r="V23" s="318"/>
      <c r="W23" s="318"/>
      <c r="X23" s="318"/>
      <c r="Y23" s="318"/>
      <c r="Z23" s="318"/>
      <c r="AA23" s="318"/>
      <c r="AB23" s="317"/>
      <c r="AC23" s="317"/>
      <c r="AD23" s="317"/>
      <c r="AE23" s="318"/>
      <c r="AF23" s="317"/>
      <c r="AG23" s="307"/>
    </row>
    <row r="24" spans="1:35" ht="25.5" customHeight="1">
      <c r="A24" s="268" t="e">
        <f>#REF!</f>
        <v>#REF!</v>
      </c>
      <c r="B24" s="1371"/>
      <c r="C24" s="1371"/>
      <c r="D24" s="1371"/>
      <c r="E24" s="1371"/>
      <c r="F24" s="1371"/>
      <c r="G24" s="1371"/>
      <c r="H24" s="1371"/>
      <c r="I24" s="1371"/>
      <c r="J24" s="1371"/>
      <c r="K24" s="316" t="e">
        <f>#REF!</f>
        <v>#REF!</v>
      </c>
      <c r="L24" s="315" t="e">
        <f>#REF!</f>
        <v>#REF!</v>
      </c>
      <c r="M24" s="314" t="e">
        <f>#REF!</f>
        <v>#REF!</v>
      </c>
      <c r="N24" s="313"/>
      <c r="O24" s="313"/>
      <c r="P24" s="313"/>
      <c r="Q24" s="313"/>
      <c r="R24" s="313"/>
      <c r="S24" s="312"/>
      <c r="T24" s="1377" t="e">
        <f>#REF!</f>
        <v>#REF!</v>
      </c>
      <c r="U24" s="1378"/>
      <c r="V24" s="1378"/>
      <c r="W24" s="1378"/>
      <c r="X24" s="1378"/>
      <c r="Y24" s="1378"/>
      <c r="Z24" s="1378"/>
      <c r="AA24" s="1378"/>
      <c r="AB24" s="1378"/>
      <c r="AC24" s="1378"/>
      <c r="AD24" s="1378"/>
      <c r="AE24" s="1378"/>
      <c r="AF24" s="1378"/>
      <c r="AG24" s="1379"/>
    </row>
    <row r="25" spans="1:35" ht="25.5" customHeight="1" thickBot="1">
      <c r="A25" s="303" t="e">
        <f>#REF!</f>
        <v>#REF!</v>
      </c>
      <c r="B25" s="1372"/>
      <c r="C25" s="1372"/>
      <c r="D25" s="1372"/>
      <c r="E25" s="1372"/>
      <c r="F25" s="1372"/>
      <c r="G25" s="1372"/>
      <c r="H25" s="1372"/>
      <c r="I25" s="1372"/>
      <c r="J25" s="1372"/>
      <c r="K25" s="311" t="e">
        <f>#REF!</f>
        <v>#REF!</v>
      </c>
      <c r="L25" s="7" t="e">
        <f>#REF!</f>
        <v>#REF!</v>
      </c>
      <c r="M25" s="310" t="e">
        <f>#REF!</f>
        <v>#REF!</v>
      </c>
      <c r="N25" s="8"/>
      <c r="O25" s="8"/>
      <c r="P25" s="8"/>
      <c r="Q25" s="8"/>
      <c r="R25" s="8"/>
      <c r="S25" s="309"/>
      <c r="T25" s="1380" t="e">
        <f>#REF!</f>
        <v>#REF!</v>
      </c>
      <c r="U25" s="1381"/>
      <c r="V25" s="1381"/>
      <c r="W25" s="1381"/>
      <c r="X25" s="1381"/>
      <c r="Y25" s="1381"/>
      <c r="Z25" s="1381"/>
      <c r="AA25" s="1381"/>
      <c r="AB25" s="1381"/>
      <c r="AC25" s="1381"/>
      <c r="AD25" s="1381"/>
      <c r="AE25" s="1381"/>
      <c r="AF25" s="1381"/>
      <c r="AG25" s="1382"/>
    </row>
    <row r="26" spans="1:35" ht="25.5" customHeight="1">
      <c r="A26" s="1368" t="e">
        <f>#REF!</f>
        <v>#REF!</v>
      </c>
      <c r="B26" s="1369"/>
      <c r="C26" s="1369"/>
      <c r="D26" s="1369"/>
      <c r="E26" s="1369"/>
      <c r="F26" s="1369"/>
      <c r="G26" s="1369"/>
      <c r="H26" s="1369"/>
      <c r="I26" s="1369"/>
      <c r="J26" s="1369"/>
      <c r="K26" s="308" t="e">
        <f>#REF!</f>
        <v>#REF!</v>
      </c>
      <c r="L26" s="1310" t="e">
        <f>#REF!</f>
        <v>#REF!</v>
      </c>
      <c r="M26" s="1308"/>
      <c r="N26" s="1308"/>
      <c r="O26" s="1309"/>
      <c r="P26" s="1387" t="e">
        <f>#REF!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35" ht="25.5" customHeight="1">
      <c r="A27" s="1389" t="e">
        <f>#REF!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35"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35" ht="25.5" customHeight="1" thickBot="1">
      <c r="A29" s="1395"/>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7"/>
    </row>
    <row r="30" spans="1:35" ht="25.5" customHeight="1">
      <c r="A30" s="1368" t="e">
        <f>#REF!</f>
        <v>#REF!</v>
      </c>
      <c r="B30" s="1369"/>
      <c r="C30" s="1369"/>
      <c r="D30" s="1369"/>
      <c r="E30" s="1369"/>
      <c r="F30" s="1369"/>
      <c r="G30" s="1369"/>
      <c r="H30" s="1369"/>
      <c r="I30" s="1369"/>
      <c r="J30" s="1369"/>
      <c r="K30" s="1369"/>
      <c r="L30" s="1369"/>
      <c r="M30" s="1369"/>
      <c r="N30" s="1369"/>
      <c r="O30" s="1369"/>
      <c r="P30" s="1369"/>
      <c r="Q30" s="1369"/>
      <c r="R30" s="1369"/>
      <c r="S30" s="1369"/>
      <c r="T30" s="1369"/>
      <c r="U30" s="1369"/>
      <c r="V30" s="1369"/>
      <c r="W30" s="1369"/>
      <c r="X30" s="1369"/>
      <c r="Y30" s="1369"/>
      <c r="Z30" s="1369"/>
      <c r="AA30" s="267" t="e">
        <f>#REF!</f>
        <v>#REF!</v>
      </c>
      <c r="AB30" s="267" t="e">
        <f>#REF!</f>
        <v>#REF!</v>
      </c>
      <c r="AC30" s="267" t="e">
        <f>#REF!</f>
        <v>#REF!</v>
      </c>
      <c r="AD30" s="267" t="e">
        <f>#REF!</f>
        <v>#REF!</v>
      </c>
      <c r="AE30" s="267" t="e">
        <f>#REF!</f>
        <v>#REF!</v>
      </c>
      <c r="AF30" s="267" t="e">
        <f>#REF!</f>
        <v>#REF!</v>
      </c>
      <c r="AG30" s="266" t="e">
        <f>#REF!</f>
        <v>#REF!</v>
      </c>
    </row>
    <row r="31" spans="1:35" ht="25.5" customHeight="1">
      <c r="A31" s="295" t="e">
        <f>#REF!</f>
        <v>#REF!</v>
      </c>
      <c r="B31" s="1400" t="e">
        <f>#REF!</f>
        <v>#REF!</v>
      </c>
      <c r="C31" s="1400"/>
      <c r="D31" s="1400"/>
      <c r="E31" s="1400"/>
      <c r="F31" s="1400"/>
      <c r="G31" s="1400"/>
      <c r="H31" s="1400"/>
      <c r="I31" s="294" t="e">
        <f>#REF!</f>
        <v>#REF!</v>
      </c>
      <c r="J31" s="1416" t="e">
        <f>#REF!</f>
        <v>#REF!</v>
      </c>
      <c r="K31" s="1417"/>
      <c r="L31" s="1417"/>
      <c r="M31" s="1417"/>
      <c r="N31" s="1417"/>
      <c r="O31" s="1417"/>
      <c r="P31" s="1417"/>
      <c r="Q31" s="1417"/>
      <c r="R31" s="1417"/>
      <c r="S31" s="1417"/>
      <c r="T31" s="1417"/>
      <c r="U31" s="1417"/>
      <c r="V31" s="1417"/>
      <c r="W31" s="1524" t="e">
        <f>#REF!</f>
        <v>#REF!</v>
      </c>
      <c r="X31" s="1524"/>
      <c r="Y31" s="1524"/>
      <c r="Z31" s="1524"/>
      <c r="AA31" s="1524"/>
      <c r="AB31" s="293" t="e">
        <f>#REF!</f>
        <v>#REF!</v>
      </c>
      <c r="AC31" s="293"/>
      <c r="AD31" s="293"/>
      <c r="AE31" s="293"/>
      <c r="AF31" s="293"/>
      <c r="AG31" s="292"/>
    </row>
    <row r="32" spans="1:35" ht="25.5" customHeight="1" thickBot="1">
      <c r="A32" s="265" t="e">
        <f>#REF!</f>
        <v>#REF!</v>
      </c>
      <c r="B32" s="1371" t="e">
        <f>#REF!</f>
        <v>#REF!</v>
      </c>
      <c r="C32" s="1371"/>
      <c r="D32" s="1371"/>
      <c r="E32" s="1371"/>
      <c r="F32" s="1371"/>
      <c r="G32" s="1371"/>
      <c r="H32" s="1371"/>
      <c r="I32" s="291" t="e">
        <f>#REF!</f>
        <v>#REF!</v>
      </c>
      <c r="J32" s="1422" t="e">
        <f>#REF!</f>
        <v>#REF!</v>
      </c>
      <c r="K32" s="1423"/>
      <c r="L32" s="1423"/>
      <c r="M32" s="1423"/>
      <c r="N32" s="1423"/>
      <c r="O32" s="1423"/>
      <c r="P32" s="1423"/>
      <c r="Q32" s="1423"/>
      <c r="R32" s="1166" t="e">
        <f>#REF!</f>
        <v>#REF!</v>
      </c>
      <c r="S32" s="1166"/>
      <c r="T32" s="1166"/>
      <c r="U32" s="1166"/>
      <c r="V32" s="1423" t="e">
        <f>#REF!</f>
        <v>#REF!</v>
      </c>
      <c r="W32" s="1423"/>
      <c r="X32" s="1423"/>
      <c r="Y32" s="1423"/>
      <c r="Z32" s="1423"/>
      <c r="AA32" s="1423"/>
      <c r="AB32" s="1423"/>
      <c r="AC32" s="1423"/>
      <c r="AD32" s="1444" t="e">
        <f>#REF!</f>
        <v>#REF!</v>
      </c>
      <c r="AE32" s="1444"/>
      <c r="AF32" s="1444"/>
      <c r="AG32" s="1542"/>
    </row>
    <row r="33" spans="1:35" ht="25.5" customHeight="1">
      <c r="A33" s="1522" t="e">
        <f>#REF!</f>
        <v>#REF!</v>
      </c>
      <c r="B33" s="1523"/>
      <c r="C33" s="1523"/>
      <c r="D33" s="1523"/>
      <c r="E33" s="1523"/>
      <c r="F33" s="1523"/>
      <c r="G33" s="1523"/>
      <c r="H33" s="1523"/>
      <c r="I33" s="1523"/>
      <c r="J33" s="1523"/>
      <c r="K33" s="1523"/>
      <c r="L33" s="1523"/>
      <c r="M33" s="290" t="e">
        <f>#REF!</f>
        <v>#REF!</v>
      </c>
      <c r="N33" s="290" t="e">
        <f>#REF!</f>
        <v>#REF!</v>
      </c>
      <c r="O33" s="290" t="e">
        <f>#REF!</f>
        <v>#REF!</v>
      </c>
      <c r="P33" s="290" t="e">
        <f>#REF!</f>
        <v>#REF!</v>
      </c>
      <c r="Q33" s="290" t="e">
        <f>#REF!</f>
        <v>#REF!</v>
      </c>
      <c r="R33" s="290" t="e">
        <f>#REF!</f>
        <v>#REF!</v>
      </c>
      <c r="S33" s="290" t="e">
        <f>#REF!</f>
        <v>#REF!</v>
      </c>
      <c r="T33" s="290" t="e">
        <f>#REF!</f>
        <v>#REF!</v>
      </c>
      <c r="U33" s="290" t="e">
        <f>#REF!</f>
        <v>#REF!</v>
      </c>
      <c r="V33" s="290" t="e">
        <f>#REF!</f>
        <v>#REF!</v>
      </c>
      <c r="W33" s="290" t="e">
        <f>#REF!</f>
        <v>#REF!</v>
      </c>
      <c r="X33" s="290" t="e">
        <f>#REF!</f>
        <v>#REF!</v>
      </c>
      <c r="Y33" s="290" t="e">
        <f>#REF!</f>
        <v>#REF!</v>
      </c>
      <c r="Z33" s="290" t="e">
        <f>#REF!</f>
        <v>#REF!</v>
      </c>
      <c r="AA33" s="290" t="e">
        <f>#REF!</f>
        <v>#REF!</v>
      </c>
      <c r="AB33" s="290" t="e">
        <f>#REF!</f>
        <v>#REF!</v>
      </c>
      <c r="AC33" s="290" t="e">
        <f>#REF!</f>
        <v>#REF!</v>
      </c>
      <c r="AD33" s="290" t="e">
        <f>#REF!</f>
        <v>#REF!</v>
      </c>
      <c r="AE33" s="290" t="e">
        <f>#REF!</f>
        <v>#REF!</v>
      </c>
      <c r="AF33" s="290" t="e">
        <f>#REF!</f>
        <v>#REF!</v>
      </c>
      <c r="AG33" s="289" t="e">
        <f>#REF!</f>
        <v>#REF!</v>
      </c>
    </row>
    <row r="34" spans="1:35" ht="25.5" customHeight="1">
      <c r="A34" s="1431" t="e">
        <f>#REF!</f>
        <v>#REF!</v>
      </c>
      <c r="B34" s="1432"/>
      <c r="C34" s="1432"/>
      <c r="D34" s="1432"/>
      <c r="E34" s="1432"/>
      <c r="F34" s="1544" t="e">
        <f>#REF!</f>
        <v>#REF!</v>
      </c>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6"/>
    </row>
    <row r="35" spans="1:35" ht="25.5" customHeight="1" thickBot="1">
      <c r="A35" s="1437" t="e">
        <f>#REF!</f>
        <v>#REF!</v>
      </c>
      <c r="B35" s="1438"/>
      <c r="C35" s="1438"/>
      <c r="D35" s="1438"/>
      <c r="E35" s="1438"/>
      <c r="F35" s="1425" t="e">
        <f>#REF!</f>
        <v>#REF!</v>
      </c>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7"/>
    </row>
    <row r="36" spans="1:35" ht="25.5" customHeight="1">
      <c r="A36" s="1398" t="e">
        <f>#REF!</f>
        <v>#REF!</v>
      </c>
      <c r="B36" s="1399"/>
      <c r="C36" s="1399"/>
      <c r="D36" s="1399"/>
      <c r="E36" s="1399"/>
      <c r="F36" s="1399"/>
      <c r="G36" s="1399"/>
      <c r="H36" s="1399"/>
      <c r="I36" s="1399"/>
      <c r="J36" s="1399"/>
      <c r="K36" s="1399"/>
      <c r="L36" s="1399"/>
      <c r="M36" s="1399"/>
      <c r="N36" s="1399"/>
      <c r="O36" s="1399"/>
      <c r="P36" s="1399"/>
      <c r="Q36" s="1399"/>
      <c r="R36" s="1399"/>
      <c r="S36" s="1399"/>
      <c r="T36" s="1399"/>
      <c r="U36" s="1399"/>
      <c r="V36" s="1399"/>
      <c r="W36" s="1399"/>
      <c r="X36" s="1399"/>
      <c r="Y36" s="1399"/>
      <c r="Z36" s="1399"/>
      <c r="AA36" s="1399"/>
      <c r="AB36" s="1399"/>
      <c r="AC36" s="1399"/>
      <c r="AD36" s="235" t="e">
        <f>#REF!</f>
        <v>#REF!</v>
      </c>
      <c r="AE36" s="235" t="e">
        <f>#REF!</f>
        <v>#REF!</v>
      </c>
      <c r="AF36" s="235" t="e">
        <f>#REF!</f>
        <v>#REF!</v>
      </c>
      <c r="AG36" s="259" t="e">
        <f>#REF!</f>
        <v>#REF!</v>
      </c>
    </row>
    <row r="37" spans="1:35" ht="25.5" customHeight="1">
      <c r="A37" s="298" t="e">
        <f>#REF!</f>
        <v>#REF!</v>
      </c>
      <c r="B37" s="1400" t="e">
        <f>#REF!</f>
        <v>#REF!</v>
      </c>
      <c r="C37" s="1400"/>
      <c r="D37" s="1400"/>
      <c r="E37" s="1400"/>
      <c r="F37" s="1400"/>
      <c r="G37" s="1400"/>
      <c r="H37" s="1400"/>
      <c r="I37" s="1400"/>
      <c r="J37" s="1400"/>
      <c r="K37" s="1400"/>
      <c r="L37" s="1400"/>
      <c r="M37" s="186" t="e">
        <f>#REF!</f>
        <v>#REF!</v>
      </c>
      <c r="N37" s="1350" t="e">
        <f>#REF!</f>
        <v>#REF!</v>
      </c>
      <c r="O37" s="1351"/>
      <c r="P37" s="1351"/>
      <c r="Q37" s="1351"/>
      <c r="R37" s="1351"/>
      <c r="S37" s="1351"/>
      <c r="T37" s="1351"/>
      <c r="U37" s="1351"/>
      <c r="V37" s="1351"/>
      <c r="W37" s="1351"/>
      <c r="X37" s="1351"/>
      <c r="Y37" s="1351"/>
      <c r="Z37" s="1351"/>
      <c r="AA37" s="1351"/>
      <c r="AB37" s="1351"/>
      <c r="AC37" s="1351"/>
      <c r="AD37" s="1351"/>
      <c r="AE37" s="1351"/>
      <c r="AF37" s="1351"/>
      <c r="AG37" s="1352"/>
      <c r="AI37" s="257" t="s">
        <v>246</v>
      </c>
    </row>
    <row r="38" spans="1:35" ht="25.5" customHeight="1">
      <c r="A38" s="298" t="e">
        <f>#REF!</f>
        <v>#REF!</v>
      </c>
      <c r="B38" s="1400" t="e">
        <f>#REF!</f>
        <v>#REF!</v>
      </c>
      <c r="C38" s="1400"/>
      <c r="D38" s="1400"/>
      <c r="E38" s="1400"/>
      <c r="F38" s="1400"/>
      <c r="G38" s="1400"/>
      <c r="H38" s="1400"/>
      <c r="I38" s="1400"/>
      <c r="J38" s="1400"/>
      <c r="K38" s="1400"/>
      <c r="L38" s="1400"/>
      <c r="M38" s="186" t="e">
        <f>#REF!</f>
        <v>#REF!</v>
      </c>
      <c r="N38" s="1350" t="e">
        <f>#REF!</f>
        <v>#REF!</v>
      </c>
      <c r="O38" s="1351"/>
      <c r="P38" s="1351"/>
      <c r="Q38" s="1351"/>
      <c r="R38" s="1351"/>
      <c r="S38" s="1351"/>
      <c r="T38" s="1351"/>
      <c r="U38" s="1351"/>
      <c r="V38" s="1351"/>
      <c r="W38" s="1351"/>
      <c r="X38" s="1351"/>
      <c r="Y38" s="1351"/>
      <c r="Z38" s="1351"/>
      <c r="AA38" s="1351"/>
      <c r="AB38" s="1351"/>
      <c r="AC38" s="1351"/>
      <c r="AD38" s="1351"/>
      <c r="AE38" s="1351"/>
      <c r="AF38" s="1351"/>
      <c r="AG38" s="1352"/>
      <c r="AI38" s="257" t="s">
        <v>318</v>
      </c>
    </row>
    <row r="39" spans="1:35" ht="25.5" customHeight="1">
      <c r="A39" s="300" t="e">
        <f>#REF!</f>
        <v>#REF!</v>
      </c>
      <c r="B39" s="1370" t="e">
        <f>#REF!</f>
        <v>#REF!</v>
      </c>
      <c r="C39" s="1370"/>
      <c r="D39" s="1370"/>
      <c r="E39" s="1370"/>
      <c r="F39" s="1370"/>
      <c r="G39" s="1370"/>
      <c r="H39" s="1370"/>
      <c r="I39" s="1370"/>
      <c r="J39" s="1370"/>
      <c r="K39" s="1370"/>
      <c r="L39" s="1370"/>
      <c r="M39" s="278" t="e">
        <f>#REF!</f>
        <v>#REF!</v>
      </c>
      <c r="N39" s="1411" t="e">
        <f>#REF!</f>
        <v>#REF!</v>
      </c>
      <c r="O39" s="1412"/>
      <c r="P39" s="1412"/>
      <c r="Q39" s="1412"/>
      <c r="R39" s="1412"/>
      <c r="S39" s="1412"/>
      <c r="T39" s="1412"/>
      <c r="U39" s="1412"/>
      <c r="V39" s="1412"/>
      <c r="W39" s="1412"/>
      <c r="X39" s="1412"/>
      <c r="Y39" s="1412"/>
      <c r="Z39" s="1413" t="e">
        <f>#REF!</f>
        <v>#REF!</v>
      </c>
      <c r="AA39" s="1413"/>
      <c r="AB39" s="369"/>
      <c r="AC39" s="369"/>
      <c r="AD39" s="369"/>
      <c r="AE39" s="369"/>
      <c r="AF39" s="369"/>
      <c r="AG39" s="370"/>
      <c r="AI39" s="257" t="s">
        <v>288</v>
      </c>
    </row>
    <row r="40" spans="1:35" ht="25.5" customHeight="1">
      <c r="A40" s="306" t="e">
        <f>#REF!</f>
        <v>#REF!</v>
      </c>
      <c r="B40" s="305" t="e">
        <f>#REF!</f>
        <v>#REF!</v>
      </c>
      <c r="C40" s="1543" t="e">
        <f>#REF!</f>
        <v>#REF!</v>
      </c>
      <c r="D40" s="1543"/>
      <c r="E40" s="1543"/>
      <c r="F40" s="1543"/>
      <c r="G40" s="1543"/>
      <c r="H40" s="1543"/>
      <c r="I40" s="1543"/>
      <c r="J40" s="1543"/>
      <c r="K40" s="1543"/>
      <c r="L40" s="1543"/>
      <c r="M40" s="1543"/>
      <c r="N40" s="1543"/>
      <c r="O40" s="1543"/>
      <c r="P40" s="1543"/>
      <c r="Q40" s="1543"/>
      <c r="R40" s="1543"/>
      <c r="S40" s="1543"/>
      <c r="T40" s="1543"/>
      <c r="U40" s="1543"/>
      <c r="V40" s="1543"/>
      <c r="W40" s="1543"/>
      <c r="X40" s="1543"/>
      <c r="Y40" s="1543"/>
      <c r="Z40" s="1543"/>
      <c r="AA40" s="1543"/>
      <c r="AB40" s="1543"/>
      <c r="AC40" s="1543"/>
      <c r="AD40" s="1543"/>
      <c r="AE40" s="1543"/>
      <c r="AF40" s="1543"/>
      <c r="AG40" s="304" t="e">
        <f>#REF!</f>
        <v>#REF!</v>
      </c>
      <c r="AI40" s="257" t="s">
        <v>287</v>
      </c>
    </row>
    <row r="41" spans="1:35" ht="25.5" customHeight="1">
      <c r="A41" s="268" t="e">
        <f>#REF!</f>
        <v>#REF!</v>
      </c>
      <c r="B41" s="14" t="e">
        <f>#REF!</f>
        <v>#REF!</v>
      </c>
      <c r="C41" s="1405" t="e">
        <f>#REF!</f>
        <v>#REF!</v>
      </c>
      <c r="D41" s="1405"/>
      <c r="E41" s="1405"/>
      <c r="F41" s="1405"/>
      <c r="G41" s="1405"/>
      <c r="H41" s="1405"/>
      <c r="I41" s="1405"/>
      <c r="J41" s="1405"/>
      <c r="K41" s="1405"/>
      <c r="L41" s="1405"/>
      <c r="M41" s="1405"/>
      <c r="N41" s="1405"/>
      <c r="O41" s="1405"/>
      <c r="P41" s="1405"/>
      <c r="Q41" s="1405"/>
      <c r="R41" s="1405"/>
      <c r="S41" s="1405"/>
      <c r="T41" s="1405"/>
      <c r="U41" s="1406" t="e">
        <f>#REF!</f>
        <v>#REF!</v>
      </c>
      <c r="V41" s="1406"/>
      <c r="W41" s="1406"/>
      <c r="X41" s="1406"/>
      <c r="Y41" s="1406"/>
      <c r="Z41" s="1274" t="e">
        <f>#REF!</f>
        <v>#REF!</v>
      </c>
      <c r="AA41" s="1274"/>
      <c r="AB41" s="1274"/>
      <c r="AC41" s="14" t="e">
        <f>#REF!</f>
        <v>#REF!</v>
      </c>
      <c r="AD41" s="14" t="e">
        <f>#REF!</f>
        <v>#REF!</v>
      </c>
      <c r="AE41" s="14" t="e">
        <f>#REF!</f>
        <v>#REF!</v>
      </c>
      <c r="AF41" s="14" t="e">
        <f>#REF!</f>
        <v>#REF!</v>
      </c>
      <c r="AG41" s="233" t="e">
        <f>#REF!</f>
        <v>#REF!</v>
      </c>
      <c r="AI41" s="257" t="s">
        <v>284</v>
      </c>
    </row>
    <row r="42" spans="1:35" ht="25.5" customHeight="1">
      <c r="A42" s="303" t="e">
        <f>#REF!</f>
        <v>#REF!</v>
      </c>
      <c r="B42" s="302" t="e">
        <f>#REF!</f>
        <v>#REF!</v>
      </c>
      <c r="C42" s="1407" t="e">
        <f>#REF!</f>
        <v>#REF!</v>
      </c>
      <c r="D42" s="1407"/>
      <c r="E42" s="1407"/>
      <c r="F42" s="1407"/>
      <c r="G42" s="1407"/>
      <c r="H42" s="1407"/>
      <c r="I42" s="1407"/>
      <c r="J42" s="1407"/>
      <c r="K42" s="1407"/>
      <c r="L42" s="1407"/>
      <c r="M42" s="1407"/>
      <c r="N42" s="1407"/>
      <c r="O42" s="1407"/>
      <c r="P42" s="1407"/>
      <c r="Q42" s="1407"/>
      <c r="R42" s="1407"/>
      <c r="S42" s="1407"/>
      <c r="T42" s="1407"/>
      <c r="U42" s="1408" t="e">
        <f>#REF!</f>
        <v>#REF!</v>
      </c>
      <c r="V42" s="1408"/>
      <c r="W42" s="1408"/>
      <c r="X42" s="1408"/>
      <c r="Y42" s="1408"/>
      <c r="Z42" s="1409" t="e">
        <f>#REF!</f>
        <v>#REF!</v>
      </c>
      <c r="AA42" s="1409"/>
      <c r="AB42" s="1409"/>
      <c r="AC42" s="302" t="e">
        <f>#REF!</f>
        <v>#REF!</v>
      </c>
      <c r="AD42" s="302" t="e">
        <f>#REF!</f>
        <v>#REF!</v>
      </c>
      <c r="AE42" s="302" t="e">
        <f>#REF!</f>
        <v>#REF!</v>
      </c>
      <c r="AF42" s="302" t="e">
        <f>#REF!</f>
        <v>#REF!</v>
      </c>
      <c r="AG42" s="301" t="e">
        <f>#REF!</f>
        <v>#REF!</v>
      </c>
    </row>
    <row r="43" spans="1:35" ht="25.5" customHeight="1" thickBot="1">
      <c r="A43" s="298" t="e">
        <f>#REF!</f>
        <v>#REF!</v>
      </c>
      <c r="B43" s="1400" t="e">
        <f>#REF!</f>
        <v>#REF!</v>
      </c>
      <c r="C43" s="1400"/>
      <c r="D43" s="1400"/>
      <c r="E43" s="1400"/>
      <c r="F43" s="1400"/>
      <c r="G43" s="1400"/>
      <c r="H43" s="1400"/>
      <c r="I43" s="1400"/>
      <c r="J43" s="1400"/>
      <c r="K43" s="1400"/>
      <c r="L43" s="1400"/>
      <c r="M43" s="201" t="e">
        <f>#REF!</f>
        <v>#REF!</v>
      </c>
      <c r="N43" s="1350" t="e">
        <f>#REF!</f>
        <v>#REF!</v>
      </c>
      <c r="O43" s="1351"/>
      <c r="P43" s="1351"/>
      <c r="Q43" s="1351"/>
      <c r="R43" s="1351"/>
      <c r="S43" s="1351"/>
      <c r="T43" s="1351"/>
      <c r="U43" s="1351"/>
      <c r="V43" s="1351"/>
      <c r="W43" s="1351"/>
      <c r="X43" s="1351"/>
      <c r="Y43" s="1351"/>
      <c r="Z43" s="1351"/>
      <c r="AA43" s="1351"/>
      <c r="AB43" s="1351"/>
      <c r="AC43" s="1351"/>
      <c r="AD43" s="1351"/>
      <c r="AE43" s="1351"/>
      <c r="AF43" s="1351"/>
      <c r="AG43" s="1352"/>
    </row>
    <row r="44" spans="1:35" ht="25.5" customHeight="1">
      <c r="A44" s="1398" t="e">
        <f>#REF!</f>
        <v>#REF!</v>
      </c>
      <c r="B44" s="1399"/>
      <c r="C44" s="1399"/>
      <c r="D44" s="1399"/>
      <c r="E44" s="1399"/>
      <c r="F44" s="1399"/>
      <c r="G44" s="1399"/>
      <c r="H44" s="1399"/>
      <c r="I44" s="1399"/>
      <c r="J44" s="1399"/>
      <c r="K44" s="1399"/>
      <c r="L44" s="1399"/>
      <c r="M44" s="235" t="e">
        <f>#REF!</f>
        <v>#REF!</v>
      </c>
      <c r="N44" s="235" t="e">
        <f>#REF!</f>
        <v>#REF!</v>
      </c>
      <c r="O44" s="235" t="e">
        <f>#REF!</f>
        <v>#REF!</v>
      </c>
      <c r="P44" s="235" t="e">
        <f>#REF!</f>
        <v>#REF!</v>
      </c>
      <c r="Q44" s="235" t="e">
        <f>#REF!</f>
        <v>#REF!</v>
      </c>
      <c r="R44" s="235" t="e">
        <f>#REF!</f>
        <v>#REF!</v>
      </c>
      <c r="S44" s="235" t="e">
        <f>#REF!</f>
        <v>#REF!</v>
      </c>
      <c r="T44" s="235" t="e">
        <f>#REF!</f>
        <v>#REF!</v>
      </c>
      <c r="U44" s="235" t="e">
        <f>#REF!</f>
        <v>#REF!</v>
      </c>
      <c r="V44" s="235" t="e">
        <f>#REF!</f>
        <v>#REF!</v>
      </c>
      <c r="W44" s="235" t="e">
        <f>#REF!</f>
        <v>#REF!</v>
      </c>
      <c r="X44" s="235" t="e">
        <f>#REF!</f>
        <v>#REF!</v>
      </c>
      <c r="Y44" s="235" t="e">
        <f>#REF!</f>
        <v>#REF!</v>
      </c>
      <c r="Z44" s="235" t="e">
        <f>#REF!</f>
        <v>#REF!</v>
      </c>
      <c r="AA44" s="235" t="e">
        <f>#REF!</f>
        <v>#REF!</v>
      </c>
      <c r="AB44" s="235" t="e">
        <f>#REF!</f>
        <v>#REF!</v>
      </c>
      <c r="AC44" s="235" t="e">
        <f>#REF!</f>
        <v>#REF!</v>
      </c>
      <c r="AD44" s="235" t="e">
        <f>#REF!</f>
        <v>#REF!</v>
      </c>
      <c r="AE44" s="235" t="e">
        <f>#REF!</f>
        <v>#REF!</v>
      </c>
      <c r="AF44" s="235" t="e">
        <f>#REF!</f>
        <v>#REF!</v>
      </c>
      <c r="AG44" s="259" t="e">
        <f>#REF!</f>
        <v>#REF!</v>
      </c>
    </row>
    <row r="45" spans="1:35" ht="25.5" customHeight="1">
      <c r="A45" s="1389" t="e">
        <f>#REF!</f>
        <v>#REF!</v>
      </c>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1"/>
    </row>
    <row r="46" spans="1:35" ht="25.5" customHeight="1" thickBot="1">
      <c r="A46" s="1395"/>
      <c r="B46" s="1396"/>
      <c r="C46" s="1396"/>
      <c r="D46" s="1396"/>
      <c r="E46" s="1396"/>
      <c r="F46" s="1396"/>
      <c r="G46" s="1396"/>
      <c r="H46" s="1396"/>
      <c r="I46" s="1396"/>
      <c r="J46" s="1396"/>
      <c r="K46" s="1396"/>
      <c r="L46" s="1396"/>
      <c r="M46" s="1396"/>
      <c r="N46" s="1396"/>
      <c r="O46" s="1396"/>
      <c r="P46" s="1396"/>
      <c r="Q46" s="1396"/>
      <c r="R46" s="1396"/>
      <c r="S46" s="1396"/>
      <c r="T46" s="1396"/>
      <c r="U46" s="1396"/>
      <c r="V46" s="1396"/>
      <c r="W46" s="1396"/>
      <c r="X46" s="1396"/>
      <c r="Y46" s="1396"/>
      <c r="Z46" s="1396"/>
      <c r="AA46" s="1396"/>
      <c r="AB46" s="1396"/>
      <c r="AC46" s="1396"/>
      <c r="AD46" s="1396"/>
      <c r="AE46" s="1396"/>
      <c r="AF46" s="1396"/>
      <c r="AG46" s="1397"/>
    </row>
    <row r="47" spans="1:35" ht="25.5" customHeight="1">
      <c r="A47" s="1368" t="e">
        <f>#REF!</f>
        <v>#REF!</v>
      </c>
      <c r="B47" s="1369"/>
      <c r="C47" s="1369"/>
      <c r="D47" s="1369"/>
      <c r="E47" s="1369"/>
      <c r="F47" s="1369"/>
      <c r="G47" s="1369"/>
      <c r="H47" s="1369"/>
      <c r="I47" s="1369"/>
      <c r="J47" s="1369"/>
      <c r="K47" s="1369"/>
      <c r="L47" s="1369"/>
      <c r="M47" s="1369"/>
      <c r="N47" s="1369"/>
      <c r="O47" s="1369"/>
      <c r="P47" s="1369"/>
      <c r="Q47" s="1369"/>
      <c r="R47" s="1369"/>
      <c r="S47" s="1369"/>
      <c r="T47" s="1369"/>
      <c r="U47" s="1369"/>
      <c r="V47" s="1369"/>
      <c r="W47" s="282" t="e">
        <f>#REF!</f>
        <v>#REF!</v>
      </c>
      <c r="X47" s="282" t="e">
        <f>#REF!</f>
        <v>#REF!</v>
      </c>
      <c r="Y47" s="282" t="e">
        <f>#REF!</f>
        <v>#REF!</v>
      </c>
      <c r="Z47" s="282" t="e">
        <f>#REF!</f>
        <v>#REF!</v>
      </c>
      <c r="AA47" s="282" t="e">
        <f>#REF!</f>
        <v>#REF!</v>
      </c>
      <c r="AB47" s="281" t="e">
        <f>#REF!</f>
        <v>#REF!</v>
      </c>
      <c r="AC47" s="281" t="e">
        <f>#REF!</f>
        <v>#REF!</v>
      </c>
      <c r="AD47" s="281" t="e">
        <f>#REF!</f>
        <v>#REF!</v>
      </c>
      <c r="AE47" s="281" t="e">
        <f>#REF!</f>
        <v>#REF!</v>
      </c>
      <c r="AF47" s="281" t="e">
        <f>#REF!</f>
        <v>#REF!</v>
      </c>
      <c r="AG47" s="245" t="e">
        <f>#REF!</f>
        <v>#REF!</v>
      </c>
    </row>
    <row r="48" spans="1:35" ht="25.5" customHeight="1">
      <c r="A48" s="279" t="e">
        <f>#REF!</f>
        <v>#REF!</v>
      </c>
      <c r="B48" s="1453" t="e">
        <f>#REF!</f>
        <v>#REF!</v>
      </c>
      <c r="C48" s="1453"/>
      <c r="D48" s="1453"/>
      <c r="E48" s="1453"/>
      <c r="F48" s="1453"/>
      <c r="G48" s="1453"/>
      <c r="H48" s="1453"/>
      <c r="I48" s="1453"/>
      <c r="J48" s="1453"/>
      <c r="K48" s="1453"/>
      <c r="L48" s="1453"/>
      <c r="M48" s="1453"/>
      <c r="N48" s="1453"/>
      <c r="O48" s="1453"/>
      <c r="P48" s="1453"/>
      <c r="Q48" s="1453"/>
      <c r="R48" s="1453"/>
      <c r="S48" s="1453"/>
      <c r="T48" s="1453"/>
      <c r="U48" s="1453"/>
      <c r="V48" s="1453"/>
      <c r="W48" s="1453"/>
      <c r="X48" s="1453"/>
      <c r="Y48" s="1453"/>
      <c r="Z48" s="288" t="e">
        <f>#REF!</f>
        <v>#REF!</v>
      </c>
      <c r="AA48" s="288" t="e">
        <f>#REF!</f>
        <v>#REF!</v>
      </c>
      <c r="AB48" s="275" t="e">
        <f>#REF!</f>
        <v>#REF!</v>
      </c>
      <c r="AC48" s="275" t="e">
        <f>#REF!</f>
        <v>#REF!</v>
      </c>
      <c r="AD48" s="275" t="e">
        <f>#REF!</f>
        <v>#REF!</v>
      </c>
      <c r="AE48" s="275" t="e">
        <f>#REF!</f>
        <v>#REF!</v>
      </c>
      <c r="AF48" s="275" t="e">
        <f>#REF!</f>
        <v>#REF!</v>
      </c>
      <c r="AG48" s="274" t="e">
        <f>#REF!</f>
        <v>#REF!</v>
      </c>
    </row>
    <row r="49" spans="1:46" ht="25.5" customHeight="1">
      <c r="A49" s="1392" t="e">
        <f>#REF!</f>
        <v>#REF!</v>
      </c>
      <c r="B49" s="1393"/>
      <c r="C49" s="1393"/>
      <c r="D49" s="1393"/>
      <c r="E49" s="1393"/>
      <c r="F49" s="1393"/>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4"/>
    </row>
    <row r="50" spans="1:46" ht="25.5" customHeight="1" thickBot="1">
      <c r="A50" s="1395"/>
      <c r="B50" s="1396"/>
      <c r="C50" s="1396"/>
      <c r="D50" s="1396"/>
      <c r="E50" s="1396"/>
      <c r="F50" s="1396"/>
      <c r="G50" s="1396"/>
      <c r="H50" s="1396"/>
      <c r="I50" s="1396"/>
      <c r="J50" s="1396"/>
      <c r="K50" s="1396"/>
      <c r="L50" s="1396"/>
      <c r="M50" s="1396"/>
      <c r="N50" s="1396"/>
      <c r="O50" s="1396"/>
      <c r="P50" s="1396"/>
      <c r="Q50" s="1396"/>
      <c r="R50" s="1396"/>
      <c r="S50" s="1396"/>
      <c r="T50" s="1396"/>
      <c r="U50" s="1396"/>
      <c r="V50" s="1396"/>
      <c r="W50" s="1396"/>
      <c r="X50" s="1396"/>
      <c r="Y50" s="1396"/>
      <c r="Z50" s="1396"/>
      <c r="AA50" s="1396"/>
      <c r="AB50" s="1396"/>
      <c r="AC50" s="1396"/>
      <c r="AD50" s="1396"/>
      <c r="AE50" s="1396"/>
      <c r="AF50" s="1396"/>
      <c r="AG50" s="1397"/>
    </row>
    <row r="51" spans="1:46" ht="25.5" customHeight="1">
      <c r="A51" s="1454" t="e">
        <f>#REF!</f>
        <v>#REF!</v>
      </c>
      <c r="B51" s="1455"/>
      <c r="C51" s="1455"/>
      <c r="D51" s="1455"/>
      <c r="E51" s="1455"/>
      <c r="F51" s="1455"/>
      <c r="G51" s="1455"/>
      <c r="H51" s="1455"/>
      <c r="I51" s="1455"/>
      <c r="J51" s="1455"/>
      <c r="K51" s="1455"/>
      <c r="L51" s="1455"/>
      <c r="M51" s="1455"/>
      <c r="N51" s="1455"/>
      <c r="O51" s="1455"/>
      <c r="P51" s="1455"/>
      <c r="Q51" s="1455"/>
      <c r="R51" s="1455"/>
      <c r="S51" s="1455"/>
      <c r="T51" s="1455"/>
      <c r="U51" s="1455"/>
      <c r="V51" s="1455"/>
      <c r="W51" s="287" t="e">
        <f>#REF!</f>
        <v>#REF!</v>
      </c>
      <c r="X51" s="287" t="e">
        <f>#REF!</f>
        <v>#REF!</v>
      </c>
      <c r="Y51" s="287" t="e">
        <f>#REF!</f>
        <v>#REF!</v>
      </c>
      <c r="Z51" s="287" t="e">
        <f>#REF!</f>
        <v>#REF!</v>
      </c>
      <c r="AA51" s="287" t="e">
        <f>#REF!</f>
        <v>#REF!</v>
      </c>
      <c r="AB51" s="212" t="e">
        <f>#REF!</f>
        <v>#REF!</v>
      </c>
      <c r="AC51" s="212" t="e">
        <f>#REF!</f>
        <v>#REF!</v>
      </c>
      <c r="AD51" s="212" t="e">
        <f>#REF!</f>
        <v>#REF!</v>
      </c>
      <c r="AE51" s="212" t="e">
        <f>#REF!</f>
        <v>#REF!</v>
      </c>
      <c r="AF51" s="212" t="e">
        <f>#REF!</f>
        <v>#REF!</v>
      </c>
      <c r="AG51" s="286" t="e">
        <f>#REF!</f>
        <v>#REF!</v>
      </c>
    </row>
    <row r="52" spans="1:46" ht="25.5" customHeight="1">
      <c r="A52" s="232" t="e">
        <f>#REF!</f>
        <v>#REF!</v>
      </c>
      <c r="B52" s="272" t="e">
        <f>#REF!</f>
        <v>#REF!</v>
      </c>
      <c r="C52" s="273" t="e">
        <f>#REF!</f>
        <v>#REF!</v>
      </c>
      <c r="D52" s="1275" t="e">
        <f>#REF!</f>
        <v>#REF!</v>
      </c>
      <c r="E52" s="1276"/>
      <c r="F52" s="1276"/>
      <c r="G52" s="1276"/>
      <c r="H52" s="1276"/>
      <c r="I52" s="1276"/>
      <c r="J52" s="1276"/>
      <c r="K52" s="1276"/>
      <c r="L52" s="1276"/>
      <c r="M52" s="1276"/>
      <c r="N52" s="1276"/>
      <c r="O52" s="1276"/>
      <c r="P52" s="1276"/>
      <c r="Q52" s="1276"/>
      <c r="R52" s="1276"/>
      <c r="S52" s="1276"/>
      <c r="T52" s="1276"/>
      <c r="U52" s="1277"/>
      <c r="V52" s="1278" t="e">
        <f>#REF!</f>
        <v>#REF!</v>
      </c>
      <c r="W52" s="1279"/>
      <c r="X52" s="1279"/>
      <c r="Y52" s="1279"/>
      <c r="Z52" s="1279"/>
      <c r="AA52" s="1280"/>
      <c r="AB52" s="199" t="e">
        <f>#REF!</f>
        <v>#REF!</v>
      </c>
      <c r="AC52" s="1" t="e">
        <f>#REF!</f>
        <v>#REF!</v>
      </c>
      <c r="AD52" s="1" t="e">
        <f>#REF!</f>
        <v>#REF!</v>
      </c>
      <c r="AE52" s="1" t="e">
        <f>#REF!</f>
        <v>#REF!</v>
      </c>
      <c r="AF52" s="1" t="e">
        <f>#REF!</f>
        <v>#REF!</v>
      </c>
      <c r="AG52" s="1" t="e">
        <f>#REF!</f>
        <v>#REF!</v>
      </c>
    </row>
    <row r="53" spans="1:46" ht="25.5" customHeight="1">
      <c r="A53" s="232" t="e">
        <f>#REF!</f>
        <v>#REF!</v>
      </c>
      <c r="B53" s="272" t="e">
        <f>#REF!</f>
        <v>#REF!</v>
      </c>
      <c r="C53" s="273" t="e">
        <f>#REF!</f>
        <v>#REF!</v>
      </c>
      <c r="D53" s="1275" t="e">
        <f>#REF!</f>
        <v>#REF!</v>
      </c>
      <c r="E53" s="1277"/>
      <c r="F53" s="1275" t="e">
        <f>#REF!</f>
        <v>#REF!</v>
      </c>
      <c r="G53" s="1277"/>
      <c r="H53" s="1275" t="e">
        <f>#REF!</f>
        <v>#REF!</v>
      </c>
      <c r="I53" s="1277"/>
      <c r="J53" s="1275" t="e">
        <f>#REF!</f>
        <v>#REF!</v>
      </c>
      <c r="K53" s="1277"/>
      <c r="L53" s="1275" t="e">
        <f>#REF!</f>
        <v>#REF!</v>
      </c>
      <c r="M53" s="1277"/>
      <c r="N53" s="1275" t="e">
        <f>#REF!</f>
        <v>#REF!</v>
      </c>
      <c r="O53" s="1277"/>
      <c r="P53" s="1278" t="e">
        <f>#REF!</f>
        <v>#REF!</v>
      </c>
      <c r="Q53" s="1280"/>
      <c r="R53" s="1278" t="e">
        <f>#REF!</f>
        <v>#REF!</v>
      </c>
      <c r="S53" s="1280"/>
      <c r="T53" s="1278" t="e">
        <f>#REF!</f>
        <v>#REF!</v>
      </c>
      <c r="U53" s="1280"/>
      <c r="V53" s="1278" t="e">
        <f>#REF!</f>
        <v>#REF!</v>
      </c>
      <c r="W53" s="1280"/>
      <c r="X53" s="1275" t="e">
        <f>#REF!</f>
        <v>#REF!</v>
      </c>
      <c r="Y53" s="1277"/>
      <c r="Z53" s="1275" t="e">
        <f>#REF!</f>
        <v>#REF!</v>
      </c>
      <c r="AA53" s="1277"/>
      <c r="AB53" s="346" t="e">
        <f>#REF!</f>
        <v>#REF!</v>
      </c>
      <c r="AC53" s="1" t="e">
        <f>#REF!</f>
        <v>#REF!</v>
      </c>
      <c r="AD53" s="1" t="e">
        <f>#REF!</f>
        <v>#REF!</v>
      </c>
      <c r="AE53" s="1" t="e">
        <f>#REF!</f>
        <v>#REF!</v>
      </c>
      <c r="AF53" s="1" t="e">
        <f>#REF!</f>
        <v>#REF!</v>
      </c>
      <c r="AG53" s="1" t="e">
        <f>#REF!</f>
        <v>#REF!</v>
      </c>
    </row>
    <row r="54" spans="1:46" ht="37.5" customHeight="1">
      <c r="A54" s="232" t="e">
        <f>#REF!</f>
        <v>#REF!</v>
      </c>
      <c r="B54" s="272" t="e">
        <f>#REF!</f>
        <v>#REF!</v>
      </c>
      <c r="C54" s="273" t="e">
        <f>#REF!</f>
        <v>#REF!</v>
      </c>
      <c r="D54" s="1456" t="e">
        <f>#REF!</f>
        <v>#REF!</v>
      </c>
      <c r="E54" s="1457"/>
      <c r="F54" s="1456" t="e">
        <f>#REF!</f>
        <v>#REF!</v>
      </c>
      <c r="G54" s="1457"/>
      <c r="H54" s="1456" t="e">
        <f>#REF!</f>
        <v>#REF!</v>
      </c>
      <c r="I54" s="1457"/>
      <c r="J54" s="1456" t="e">
        <f>#REF!</f>
        <v>#REF!</v>
      </c>
      <c r="K54" s="1457"/>
      <c r="L54" s="1456" t="e">
        <f>#REF!</f>
        <v>#REF!</v>
      </c>
      <c r="M54" s="1457"/>
      <c r="N54" s="1456" t="e">
        <f>#REF!</f>
        <v>#REF!</v>
      </c>
      <c r="O54" s="1457"/>
      <c r="P54" s="1456" t="e">
        <f>#REF!</f>
        <v>#REF!</v>
      </c>
      <c r="Q54" s="1457"/>
      <c r="R54" s="1456" t="e">
        <f>#REF!</f>
        <v>#REF!</v>
      </c>
      <c r="S54" s="1457"/>
      <c r="T54" s="1456" t="e">
        <f>#REF!</f>
        <v>#REF!</v>
      </c>
      <c r="U54" s="1457"/>
      <c r="V54" s="1456" t="e">
        <f>#REF!</f>
        <v>#REF!</v>
      </c>
      <c r="W54" s="1457"/>
      <c r="X54" s="1456" t="e">
        <f>#REF!</f>
        <v>#REF!</v>
      </c>
      <c r="Y54" s="1457"/>
      <c r="Z54" s="1456" t="e">
        <f>#REF!</f>
        <v>#REF!</v>
      </c>
      <c r="AA54" s="1457"/>
      <c r="AB54" s="346" t="e">
        <f>#REF!</f>
        <v>#REF!</v>
      </c>
      <c r="AC54" s="1" t="e">
        <f>#REF!</f>
        <v>#REF!</v>
      </c>
      <c r="AD54" s="1" t="e">
        <f>#REF!</f>
        <v>#REF!</v>
      </c>
      <c r="AE54" s="1" t="e">
        <f>#REF!</f>
        <v>#REF!</v>
      </c>
      <c r="AF54" s="1" t="e">
        <f>#REF!</f>
        <v>#REF!</v>
      </c>
      <c r="AG54" s="1" t="e">
        <f>#REF!</f>
        <v>#REF!</v>
      </c>
    </row>
    <row r="55" spans="1:46" ht="37.5" customHeight="1">
      <c r="A55" s="232" t="e">
        <f>#REF!</f>
        <v>#REF!</v>
      </c>
      <c r="B55" s="272" t="e">
        <f>#REF!</f>
        <v>#REF!</v>
      </c>
      <c r="C55" s="273" t="e">
        <f>#REF!</f>
        <v>#REF!</v>
      </c>
      <c r="D55" s="1460"/>
      <c r="E55" s="1461"/>
      <c r="F55" s="1460"/>
      <c r="G55" s="1461"/>
      <c r="H55" s="1460"/>
      <c r="I55" s="1461"/>
      <c r="J55" s="1460"/>
      <c r="K55" s="1461"/>
      <c r="L55" s="1460"/>
      <c r="M55" s="1461"/>
      <c r="N55" s="1460"/>
      <c r="O55" s="1461"/>
      <c r="P55" s="1460"/>
      <c r="Q55" s="1461"/>
      <c r="R55" s="1460"/>
      <c r="S55" s="1461"/>
      <c r="T55" s="1460"/>
      <c r="U55" s="1461"/>
      <c r="V55" s="1460"/>
      <c r="W55" s="1461"/>
      <c r="X55" s="1460"/>
      <c r="Y55" s="1461"/>
      <c r="Z55" s="1460"/>
      <c r="AA55" s="1461"/>
      <c r="AB55" s="346" t="e">
        <f>#REF!</f>
        <v>#REF!</v>
      </c>
      <c r="AC55" s="1" t="e">
        <f>#REF!</f>
        <v>#REF!</v>
      </c>
      <c r="AD55" s="1" t="e">
        <f>#REF!</f>
        <v>#REF!</v>
      </c>
      <c r="AE55" s="1" t="e">
        <f>#REF!</f>
        <v>#REF!</v>
      </c>
      <c r="AF55" s="1" t="e">
        <f>#REF!</f>
        <v>#REF!</v>
      </c>
      <c r="AG55" s="1" t="e">
        <f>#REF!</f>
        <v>#REF!</v>
      </c>
    </row>
    <row r="56" spans="1:46" ht="25.5" customHeight="1" thickBot="1">
      <c r="A56" s="215" t="e">
        <f>#REF!</f>
        <v>#REF!</v>
      </c>
      <c r="B56" s="285" t="e">
        <f>#REF!</f>
        <v>#REF!</v>
      </c>
      <c r="C56" s="285" t="e">
        <f>#REF!</f>
        <v>#REF!</v>
      </c>
      <c r="D56" s="285" t="e">
        <f>#REF!</f>
        <v>#REF!</v>
      </c>
      <c r="E56" s="285" t="e">
        <f>#REF!</f>
        <v>#REF!</v>
      </c>
      <c r="F56" s="285" t="e">
        <f>#REF!</f>
        <v>#REF!</v>
      </c>
      <c r="G56" s="285" t="e">
        <f>#REF!</f>
        <v>#REF!</v>
      </c>
      <c r="H56" s="285" t="e">
        <f>#REF!</f>
        <v>#REF!</v>
      </c>
      <c r="I56" s="285" t="e">
        <f>#REF!</f>
        <v>#REF!</v>
      </c>
      <c r="J56" s="285" t="e">
        <f>#REF!</f>
        <v>#REF!</v>
      </c>
      <c r="K56" s="285" t="e">
        <f>#REF!</f>
        <v>#REF!</v>
      </c>
      <c r="L56" s="285" t="e">
        <f>#REF!</f>
        <v>#REF!</v>
      </c>
      <c r="M56" s="285" t="e">
        <f>#REF!</f>
        <v>#REF!</v>
      </c>
      <c r="N56" s="285" t="e">
        <f>#REF!</f>
        <v>#REF!</v>
      </c>
      <c r="O56" s="285" t="e">
        <f>#REF!</f>
        <v>#REF!</v>
      </c>
      <c r="P56" s="216" t="e">
        <f>#REF!</f>
        <v>#REF!</v>
      </c>
      <c r="Q56" s="216" t="e">
        <f>#REF!</f>
        <v>#REF!</v>
      </c>
      <c r="R56" s="216" t="e">
        <f>#REF!</f>
        <v>#REF!</v>
      </c>
      <c r="S56" s="216" t="e">
        <f>#REF!</f>
        <v>#REF!</v>
      </c>
      <c r="T56" s="284" t="e">
        <f>#REF!</f>
        <v>#REF!</v>
      </c>
      <c r="U56" s="284" t="e">
        <f>#REF!</f>
        <v>#REF!</v>
      </c>
      <c r="V56" s="284" t="e">
        <f>#REF!</f>
        <v>#REF!</v>
      </c>
      <c r="W56" s="284" t="e">
        <f>#REF!</f>
        <v>#REF!</v>
      </c>
      <c r="X56" s="284" t="e">
        <f>#REF!</f>
        <v>#REF!</v>
      </c>
      <c r="Y56" s="284" t="e">
        <f>#REF!</f>
        <v>#REF!</v>
      </c>
      <c r="Z56" s="284" t="e">
        <f>#REF!</f>
        <v>#REF!</v>
      </c>
      <c r="AA56" s="284" t="e">
        <f>#REF!</f>
        <v>#REF!</v>
      </c>
      <c r="AB56" s="216" t="e">
        <f>#REF!</f>
        <v>#REF!</v>
      </c>
      <c r="AC56" s="216" t="e">
        <f>#REF!</f>
        <v>#REF!</v>
      </c>
      <c r="AD56" s="216" t="e">
        <f>#REF!</f>
        <v>#REF!</v>
      </c>
      <c r="AE56" s="216" t="e">
        <f>#REF!</f>
        <v>#REF!</v>
      </c>
      <c r="AF56" s="216" t="e">
        <f>#REF!</f>
        <v>#REF!</v>
      </c>
      <c r="AG56" s="283" t="e">
        <f>#REF!</f>
        <v>#REF!</v>
      </c>
    </row>
    <row r="57" spans="1:46" ht="25.5" customHeight="1">
      <c r="A57" s="1368" t="e">
        <f>#REF!</f>
        <v>#REF!</v>
      </c>
      <c r="B57" s="1369"/>
      <c r="C57" s="1369"/>
      <c r="D57" s="1369"/>
      <c r="E57" s="1369"/>
      <c r="F57" s="1369"/>
      <c r="G57" s="1369"/>
      <c r="H57" s="1369"/>
      <c r="I57" s="1369"/>
      <c r="J57" s="1369"/>
      <c r="K57" s="1369"/>
      <c r="L57" s="1369"/>
      <c r="M57" s="1369"/>
      <c r="N57" s="1369"/>
      <c r="O57" s="1369"/>
      <c r="P57" s="1369"/>
      <c r="Q57" s="1369"/>
      <c r="R57" s="1369"/>
      <c r="S57" s="1369"/>
      <c r="T57" s="1369"/>
      <c r="U57" s="1369"/>
      <c r="V57" s="1369"/>
      <c r="W57" s="282" t="e">
        <f>#REF!</f>
        <v>#REF!</v>
      </c>
      <c r="X57" s="282" t="e">
        <f>#REF!</f>
        <v>#REF!</v>
      </c>
      <c r="Y57" s="282" t="e">
        <f>#REF!</f>
        <v>#REF!</v>
      </c>
      <c r="Z57" s="282" t="e">
        <f>#REF!</f>
        <v>#REF!</v>
      </c>
      <c r="AA57" s="282" t="e">
        <f>#REF!</f>
        <v>#REF!</v>
      </c>
      <c r="AB57" s="281" t="e">
        <f>#REF!</f>
        <v>#REF!</v>
      </c>
      <c r="AC57" s="281" t="e">
        <f>#REF!</f>
        <v>#REF!</v>
      </c>
      <c r="AD57" s="281" t="e">
        <f>#REF!</f>
        <v>#REF!</v>
      </c>
      <c r="AE57" s="281" t="e">
        <f>#REF!</f>
        <v>#REF!</v>
      </c>
      <c r="AF57" s="281" t="e">
        <f>#REF!</f>
        <v>#REF!</v>
      </c>
      <c r="AG57" s="245" t="e">
        <f>#REF!</f>
        <v>#REF!</v>
      </c>
    </row>
    <row r="58" spans="1:46" ht="25.5" customHeight="1">
      <c r="A58" s="185" t="e">
        <f>#REF!</f>
        <v>#REF!</v>
      </c>
      <c r="B58" s="1272" t="e">
        <f>#REF!</f>
        <v>#REF!</v>
      </c>
      <c r="C58" s="1272"/>
      <c r="D58" s="1272"/>
      <c r="E58" s="1272"/>
      <c r="F58" s="1272"/>
      <c r="G58" s="1272"/>
      <c r="H58" s="1272"/>
      <c r="I58" s="1272"/>
      <c r="J58" s="1272"/>
      <c r="K58" s="1272"/>
      <c r="L58" s="280" t="e">
        <f>#REF!</f>
        <v>#REF!</v>
      </c>
      <c r="M58" s="1422" t="e">
        <f>#REF!</f>
        <v>#REF!</v>
      </c>
      <c r="N58" s="1423"/>
      <c r="O58" s="1423"/>
      <c r="P58" s="1423"/>
      <c r="Q58" s="1423"/>
      <c r="R58" s="1423"/>
      <c r="S58" s="1423"/>
      <c r="T58" s="1423"/>
      <c r="U58" s="1423"/>
      <c r="V58" s="1423"/>
      <c r="W58" s="1423"/>
      <c r="X58" s="1533" t="e">
        <f>#REF!</f>
        <v>#REF!</v>
      </c>
      <c r="Y58" s="1533"/>
      <c r="Z58" s="1533"/>
      <c r="AA58" s="1533"/>
      <c r="AB58" s="1533"/>
      <c r="AC58" s="1533"/>
      <c r="AD58" s="1533"/>
      <c r="AE58" s="1533"/>
      <c r="AF58" s="1533"/>
      <c r="AG58" s="192" t="e">
        <f>#REF!</f>
        <v>#REF!</v>
      </c>
    </row>
    <row r="59" spans="1:46" ht="25.5" customHeight="1">
      <c r="A59" s="185" t="e">
        <f>#REF!</f>
        <v>#REF!</v>
      </c>
      <c r="B59" s="1272" t="e">
        <f>#REF!</f>
        <v>#REF!</v>
      </c>
      <c r="C59" s="1272"/>
      <c r="D59" s="1272"/>
      <c r="E59" s="1272"/>
      <c r="F59" s="1272"/>
      <c r="G59" s="1272"/>
      <c r="H59" s="1272"/>
      <c r="I59" s="1272"/>
      <c r="J59" s="1272"/>
      <c r="K59" s="1272"/>
      <c r="L59" s="280" t="e">
        <f>#REF!</f>
        <v>#REF!</v>
      </c>
      <c r="M59" s="1422" t="e">
        <f>#REF!</f>
        <v>#REF!</v>
      </c>
      <c r="N59" s="1423"/>
      <c r="O59" s="1423"/>
      <c r="P59" s="1423"/>
      <c r="Q59" s="1423"/>
      <c r="R59" s="1423"/>
      <c r="S59" s="1423"/>
      <c r="T59" s="1423"/>
      <c r="U59" s="1423"/>
      <c r="V59" s="1423"/>
      <c r="W59" s="1423"/>
      <c r="X59" s="1533" t="e">
        <f>#REF!</f>
        <v>#REF!</v>
      </c>
      <c r="Y59" s="1533"/>
      <c r="Z59" s="1533"/>
      <c r="AA59" s="1533"/>
      <c r="AB59" s="1533"/>
      <c r="AC59" s="1533"/>
      <c r="AD59" s="1533"/>
      <c r="AE59" s="1533"/>
      <c r="AF59" s="1533"/>
      <c r="AG59" s="192" t="e">
        <f>#REF!</f>
        <v>#REF!</v>
      </c>
      <c r="AI59" s="257" t="s">
        <v>255</v>
      </c>
      <c r="AJ59" s="257"/>
      <c r="AK59" s="257"/>
      <c r="AL59" s="257"/>
      <c r="AM59" s="257"/>
      <c r="AN59" s="257"/>
      <c r="AO59" s="257"/>
      <c r="AP59" s="257"/>
      <c r="AQ59" s="257"/>
      <c r="AR59" s="257"/>
      <c r="AS59" s="257"/>
      <c r="AT59" s="257" t="e">
        <f>IF(M59=L78,"OK","NG")</f>
        <v>#REF!</v>
      </c>
    </row>
    <row r="60" spans="1:46" ht="25.5" customHeight="1">
      <c r="A60" s="279" t="e">
        <f>#REF!</f>
        <v>#REF!</v>
      </c>
      <c r="B60" s="1487" t="e">
        <f>#REF!</f>
        <v>#REF!</v>
      </c>
      <c r="C60" s="1487"/>
      <c r="D60" s="1487"/>
      <c r="E60" s="1487"/>
      <c r="F60" s="1487"/>
      <c r="G60" s="1487"/>
      <c r="H60" s="1487"/>
      <c r="I60" s="1487"/>
      <c r="J60" s="1487"/>
      <c r="K60" s="1487"/>
      <c r="L60" s="278" t="e">
        <f>#REF!</f>
        <v>#REF!</v>
      </c>
      <c r="M60" s="1548" t="e">
        <f>#REF!</f>
        <v>#REF!</v>
      </c>
      <c r="N60" s="1428"/>
      <c r="O60" s="1428"/>
      <c r="P60" s="1428"/>
      <c r="Q60" s="1428"/>
      <c r="R60" s="1428"/>
      <c r="S60" s="1428"/>
      <c r="T60" s="1428"/>
      <c r="U60" s="1428"/>
      <c r="V60" s="1428"/>
      <c r="W60" s="1428"/>
      <c r="X60" s="1428"/>
      <c r="Y60" s="1428"/>
      <c r="Z60" s="1428"/>
      <c r="AA60" s="1428"/>
      <c r="AB60" s="1428"/>
      <c r="AC60" s="1428"/>
      <c r="AD60" s="1428"/>
      <c r="AE60" s="1428"/>
      <c r="AF60" s="1428"/>
      <c r="AG60" s="1549"/>
    </row>
    <row r="61" spans="1:46" ht="25.5" customHeight="1">
      <c r="A61" s="229" t="e">
        <f>#REF!</f>
        <v>#REF!</v>
      </c>
      <c r="B61" s="1547"/>
      <c r="C61" s="1547"/>
      <c r="D61" s="1547"/>
      <c r="E61" s="1547"/>
      <c r="F61" s="1547"/>
      <c r="G61" s="1547"/>
      <c r="H61" s="1547"/>
      <c r="I61" s="1547"/>
      <c r="J61" s="1547"/>
      <c r="K61" s="1547"/>
      <c r="L61" s="230" t="e">
        <f>#REF!</f>
        <v>#REF!</v>
      </c>
      <c r="M61" s="1471" t="e">
        <f>#REF!</f>
        <v>#REF!</v>
      </c>
      <c r="N61" s="1472"/>
      <c r="O61" s="1472"/>
      <c r="P61" s="1381" t="e">
        <f>#REF!</f>
        <v>#REF!</v>
      </c>
      <c r="Q61" s="1381"/>
      <c r="R61" s="1381"/>
      <c r="S61" s="1474" t="e">
        <f>#REF!</f>
        <v>#REF!</v>
      </c>
      <c r="T61" s="1474"/>
      <c r="U61" s="1381" t="e">
        <f>#REF!</f>
        <v>#REF!</v>
      </c>
      <c r="V61" s="1381"/>
      <c r="W61" s="1381"/>
      <c r="X61" s="1550" t="e">
        <f>#REF!</f>
        <v>#REF!</v>
      </c>
      <c r="Y61" s="1550"/>
      <c r="Z61" s="1550"/>
      <c r="AA61" s="1550"/>
      <c r="AB61" s="1550"/>
      <c r="AC61" s="277" t="e">
        <f>#REF!</f>
        <v>#REF!</v>
      </c>
      <c r="AD61" s="1485" t="e">
        <f>#REF!</f>
        <v>#REF!</v>
      </c>
      <c r="AE61" s="1485"/>
      <c r="AF61" s="1485"/>
      <c r="AG61" s="1486"/>
      <c r="AI61" s="257" t="s">
        <v>246</v>
      </c>
      <c r="AJ61" s="257"/>
    </row>
    <row r="62" spans="1:46" ht="25.5" customHeight="1">
      <c r="A62" s="276" t="e">
        <f>#REF!</f>
        <v>#REF!</v>
      </c>
      <c r="B62" s="1487" t="e">
        <f>#REF!</f>
        <v>#REF!</v>
      </c>
      <c r="C62" s="1487"/>
      <c r="D62" s="1487"/>
      <c r="E62" s="1487"/>
      <c r="F62" s="1487"/>
      <c r="G62" s="1487"/>
      <c r="H62" s="1487"/>
      <c r="I62" s="1487"/>
      <c r="J62" s="1487"/>
      <c r="K62" s="1487"/>
      <c r="L62" s="275" t="e">
        <f>#REF!</f>
        <v>#REF!</v>
      </c>
      <c r="M62" s="356" t="e">
        <f>#REF!</f>
        <v>#REF!</v>
      </c>
      <c r="N62" s="356" t="e">
        <f>#REF!</f>
        <v>#REF!</v>
      </c>
      <c r="O62" s="356" t="e">
        <f>#REF!</f>
        <v>#REF!</v>
      </c>
      <c r="P62" s="275" t="e">
        <f>#REF!</f>
        <v>#REF!</v>
      </c>
      <c r="Q62" s="275" t="e">
        <f>#REF!</f>
        <v>#REF!</v>
      </c>
      <c r="R62" s="275" t="e">
        <f>#REF!</f>
        <v>#REF!</v>
      </c>
      <c r="S62" s="275" t="e">
        <f>#REF!</f>
        <v>#REF!</v>
      </c>
      <c r="T62" s="288" t="e">
        <f>#REF!</f>
        <v>#REF!</v>
      </c>
      <c r="U62" s="288" t="e">
        <f>#REF!</f>
        <v>#REF!</v>
      </c>
      <c r="V62" s="288" t="e">
        <f>#REF!</f>
        <v>#REF!</v>
      </c>
      <c r="W62" s="288" t="e">
        <f>#REF!</f>
        <v>#REF!</v>
      </c>
      <c r="X62" s="288" t="e">
        <f>#REF!</f>
        <v>#REF!</v>
      </c>
      <c r="Y62" s="288" t="e">
        <f>#REF!</f>
        <v>#REF!</v>
      </c>
      <c r="Z62" s="288" t="e">
        <f>#REF!</f>
        <v>#REF!</v>
      </c>
      <c r="AA62" s="288" t="e">
        <f>#REF!</f>
        <v>#REF!</v>
      </c>
      <c r="AB62" s="275" t="e">
        <f>#REF!</f>
        <v>#REF!</v>
      </c>
      <c r="AC62" s="275" t="e">
        <f>#REF!</f>
        <v>#REF!</v>
      </c>
      <c r="AD62" s="275" t="e">
        <f>#REF!</f>
        <v>#REF!</v>
      </c>
      <c r="AE62" s="275" t="e">
        <f>#REF!</f>
        <v>#REF!</v>
      </c>
      <c r="AF62" s="275" t="e">
        <f>#REF!</f>
        <v>#REF!</v>
      </c>
      <c r="AG62" s="274" t="e">
        <f>#REF!</f>
        <v>#REF!</v>
      </c>
      <c r="AI62" s="257"/>
      <c r="AJ62" s="257">
        <v>5</v>
      </c>
      <c r="AK62" s="257" t="s">
        <v>307</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6"/>
      <c r="AI63" s="257"/>
      <c r="AJ63" s="257">
        <v>7</v>
      </c>
      <c r="AK63" s="257" t="s">
        <v>307</v>
      </c>
    </row>
    <row r="64" spans="1:46" ht="25.5" customHeight="1">
      <c r="A64" s="1307" t="e">
        <f>#REF!</f>
        <v>#REF!</v>
      </c>
      <c r="B64" s="1308"/>
      <c r="C64" s="1308"/>
      <c r="D64" s="1308"/>
      <c r="E64" s="1308"/>
      <c r="F64" s="1308"/>
      <c r="G64" s="1308"/>
      <c r="H64" s="1308"/>
      <c r="I64" s="1309"/>
      <c r="J64" s="1310" t="e">
        <f>#REF!</f>
        <v>#REF!</v>
      </c>
      <c r="K64" s="1308"/>
      <c r="L64" s="1308"/>
      <c r="M64" s="1308"/>
      <c r="N64" s="1308"/>
      <c r="O64" s="1308"/>
      <c r="P64" s="1308"/>
      <c r="Q64" s="1308"/>
      <c r="R64" s="1309"/>
      <c r="S64" s="1310" t="e">
        <f>#REF!</f>
        <v>#REF!</v>
      </c>
      <c r="T64" s="1308"/>
      <c r="U64" s="1308"/>
      <c r="V64" s="1308"/>
      <c r="W64" s="1308"/>
      <c r="X64" s="1308"/>
      <c r="Y64" s="1308"/>
      <c r="Z64" s="1308"/>
      <c r="AA64" s="1308"/>
      <c r="AB64" s="1308"/>
      <c r="AC64" s="1308"/>
      <c r="AD64" s="1308"/>
      <c r="AE64" s="1308"/>
      <c r="AF64" s="1308"/>
      <c r="AG64" s="1311"/>
    </row>
    <row r="65" spans="1:37" ht="25.5" customHeight="1">
      <c r="A65" s="185" t="e">
        <f>#REF!</f>
        <v>#REF!</v>
      </c>
      <c r="B65" s="1218" t="e">
        <f>#REF!</f>
        <v>#REF!</v>
      </c>
      <c r="C65" s="1218"/>
      <c r="D65" s="1218"/>
      <c r="E65" s="1218"/>
      <c r="F65" s="1218"/>
      <c r="G65" s="1218"/>
      <c r="H65" s="1218"/>
      <c r="I65" s="186" t="e">
        <f>#REF!</f>
        <v>#REF!</v>
      </c>
      <c r="J65" s="1476" t="e">
        <f>#REF!</f>
        <v>#REF!</v>
      </c>
      <c r="K65" s="1477"/>
      <c r="L65" s="1477"/>
      <c r="M65" s="1477"/>
      <c r="N65" s="1477"/>
      <c r="O65" s="1477"/>
      <c r="P65" s="1477"/>
      <c r="Q65" s="1477"/>
      <c r="R65" s="1478"/>
      <c r="S65" s="1479" t="e">
        <f>#REF!</f>
        <v>#REF!</v>
      </c>
      <c r="T65" s="1480"/>
      <c r="U65" s="1480"/>
      <c r="V65" s="1480"/>
      <c r="W65" s="1480"/>
      <c r="X65" s="1480"/>
      <c r="Y65" s="1480"/>
      <c r="Z65" s="1480"/>
      <c r="AA65" s="1480"/>
      <c r="AB65" s="1480"/>
      <c r="AC65" s="1480"/>
      <c r="AD65" s="1480"/>
      <c r="AE65" s="1480"/>
      <c r="AF65" s="1480"/>
      <c r="AG65" s="1481"/>
    </row>
    <row r="66" spans="1:37" ht="25.5" customHeight="1">
      <c r="A66" s="185" t="e">
        <f>#REF!</f>
        <v>#REF!</v>
      </c>
      <c r="B66" s="1218" t="e">
        <f>#REF!</f>
        <v>#REF!</v>
      </c>
      <c r="C66" s="1218"/>
      <c r="D66" s="1218"/>
      <c r="E66" s="1218"/>
      <c r="F66" s="1218"/>
      <c r="G66" s="1218"/>
      <c r="H66" s="1218"/>
      <c r="I66" s="186" t="e">
        <f>#REF!</f>
        <v>#REF!</v>
      </c>
      <c r="J66" s="1476" t="e">
        <f>#REF!</f>
        <v>#REF!</v>
      </c>
      <c r="K66" s="1477"/>
      <c r="L66" s="1477"/>
      <c r="M66" s="1477"/>
      <c r="N66" s="1477"/>
      <c r="O66" s="1477"/>
      <c r="P66" s="1477"/>
      <c r="Q66" s="1477"/>
      <c r="R66" s="1478"/>
      <c r="S66" s="1479" t="e">
        <f>#REF!</f>
        <v>#REF!</v>
      </c>
      <c r="T66" s="1480"/>
      <c r="U66" s="1480"/>
      <c r="V66" s="1480"/>
      <c r="W66" s="1480"/>
      <c r="X66" s="1480"/>
      <c r="Y66" s="1480"/>
      <c r="Z66" s="1480"/>
      <c r="AA66" s="1480"/>
      <c r="AB66" s="1480"/>
      <c r="AC66" s="1480"/>
      <c r="AD66" s="1480"/>
      <c r="AE66" s="1480"/>
      <c r="AF66" s="1480"/>
      <c r="AG66" s="1481"/>
    </row>
    <row r="67" spans="1:37" ht="25.5" customHeight="1">
      <c r="A67" s="185" t="e">
        <f>#REF!</f>
        <v>#REF!</v>
      </c>
      <c r="B67" s="1218" t="e">
        <f>#REF!</f>
        <v>#REF!</v>
      </c>
      <c r="C67" s="1218"/>
      <c r="D67" s="1218"/>
      <c r="E67" s="1218"/>
      <c r="F67" s="1218"/>
      <c r="G67" s="1218"/>
      <c r="H67" s="1218"/>
      <c r="I67" s="186" t="e">
        <f>#REF!</f>
        <v>#REF!</v>
      </c>
      <c r="J67" s="1482" t="e">
        <f>#REF!</f>
        <v>#REF!</v>
      </c>
      <c r="K67" s="1483"/>
      <c r="L67" s="1483"/>
      <c r="M67" s="1483"/>
      <c r="N67" s="1483"/>
      <c r="O67" s="1483"/>
      <c r="P67" s="1483"/>
      <c r="Q67" s="1483"/>
      <c r="R67" s="1484"/>
      <c r="S67" s="1479" t="e">
        <f>#REF!</f>
        <v>#REF!</v>
      </c>
      <c r="T67" s="1480"/>
      <c r="U67" s="1480"/>
      <c r="V67" s="1480"/>
      <c r="W67" s="1480"/>
      <c r="X67" s="1480"/>
      <c r="Y67" s="1480"/>
      <c r="Z67" s="1480"/>
      <c r="AA67" s="1480"/>
      <c r="AB67" s="1480"/>
      <c r="AC67" s="1480"/>
      <c r="AD67" s="1480"/>
      <c r="AE67" s="1480"/>
      <c r="AF67" s="1480"/>
      <c r="AG67" s="1481"/>
    </row>
    <row r="68" spans="1:37" ht="25.5" customHeight="1">
      <c r="A68" s="185" t="e">
        <f>#REF!</f>
        <v>#REF!</v>
      </c>
      <c r="B68" s="1218" t="e">
        <f>#REF!</f>
        <v>#REF!</v>
      </c>
      <c r="C68" s="1218"/>
      <c r="D68" s="1218"/>
      <c r="E68" s="1218"/>
      <c r="F68" s="1218"/>
      <c r="G68" s="1218"/>
      <c r="H68" s="1218"/>
      <c r="I68" s="186" t="e">
        <f>#REF!</f>
        <v>#REF!</v>
      </c>
      <c r="J68" s="1476" t="e">
        <f>#REF!</f>
        <v>#REF!</v>
      </c>
      <c r="K68" s="1477"/>
      <c r="L68" s="1477"/>
      <c r="M68" s="1477"/>
      <c r="N68" s="1477"/>
      <c r="O68" s="1477"/>
      <c r="P68" s="1477"/>
      <c r="Q68" s="1477"/>
      <c r="R68" s="1478"/>
      <c r="S68" s="1479" t="e">
        <f>#REF!</f>
        <v>#REF!</v>
      </c>
      <c r="T68" s="1480"/>
      <c r="U68" s="1480"/>
      <c r="V68" s="1480"/>
      <c r="W68" s="1480"/>
      <c r="X68" s="1480"/>
      <c r="Y68" s="1480"/>
      <c r="Z68" s="1480"/>
      <c r="AA68" s="1480"/>
      <c r="AB68" s="1480"/>
      <c r="AC68" s="1480"/>
      <c r="AD68" s="1480"/>
      <c r="AE68" s="1480"/>
      <c r="AF68" s="1480"/>
      <c r="AG68" s="1481"/>
      <c r="AI68" s="1" t="e">
        <f>SUM(L64:S68)</f>
        <v>#REF!</v>
      </c>
    </row>
    <row r="69" spans="1:37" ht="25.5" customHeight="1">
      <c r="A69" s="185" t="e">
        <f>#REF!</f>
        <v>#REF!</v>
      </c>
      <c r="B69" s="1218" t="e">
        <f>#REF!</f>
        <v>#REF!</v>
      </c>
      <c r="C69" s="1218"/>
      <c r="D69" s="1218"/>
      <c r="E69" s="1218"/>
      <c r="F69" s="1218"/>
      <c r="G69" s="1218"/>
      <c r="H69" s="1218"/>
      <c r="I69" s="186" t="e">
        <f>#REF!</f>
        <v>#REF!</v>
      </c>
      <c r="J69" s="1482" t="e">
        <f>#REF!</f>
        <v>#REF!</v>
      </c>
      <c r="K69" s="1483"/>
      <c r="L69" s="1483"/>
      <c r="M69" s="1483"/>
      <c r="N69" s="1483"/>
      <c r="O69" s="1483"/>
      <c r="P69" s="1483"/>
      <c r="Q69" s="1483"/>
      <c r="R69" s="1484"/>
      <c r="S69" s="1479" t="e">
        <f>#REF!</f>
        <v>#REF!</v>
      </c>
      <c r="T69" s="1480"/>
      <c r="U69" s="1480"/>
      <c r="V69" s="1480"/>
      <c r="W69" s="1480"/>
      <c r="X69" s="1480"/>
      <c r="Y69" s="1480"/>
      <c r="Z69" s="1480"/>
      <c r="AA69" s="1480"/>
      <c r="AB69" s="1480"/>
      <c r="AC69" s="1480"/>
      <c r="AD69" s="1480"/>
      <c r="AE69" s="1480"/>
      <c r="AF69" s="1480"/>
      <c r="AG69" s="1481"/>
    </row>
    <row r="70" spans="1:37" ht="25.5" customHeight="1" thickBot="1">
      <c r="A70" s="1288" t="e">
        <f>#REF!</f>
        <v>#REF!</v>
      </c>
      <c r="B70" s="1289"/>
      <c r="C70" s="1289"/>
      <c r="D70" s="1289"/>
      <c r="E70" s="1289"/>
      <c r="F70" s="1289"/>
      <c r="G70" s="1289"/>
      <c r="H70" s="1289"/>
      <c r="I70" s="1290"/>
      <c r="J70" s="1488" t="e">
        <f>#REF!</f>
        <v>#REF!</v>
      </c>
      <c r="K70" s="1489"/>
      <c r="L70" s="1489"/>
      <c r="M70" s="1489"/>
      <c r="N70" s="1489"/>
      <c r="O70" s="1489"/>
      <c r="P70" s="1489"/>
      <c r="Q70" s="1489"/>
      <c r="R70" s="1490"/>
      <c r="S70" s="1551" t="e">
        <f>#REF!</f>
        <v>#REF!</v>
      </c>
      <c r="T70" s="1552"/>
      <c r="U70" s="1552"/>
      <c r="V70" s="1552"/>
      <c r="W70" s="1552"/>
      <c r="X70" s="1552"/>
      <c r="Y70" s="1552"/>
      <c r="Z70" s="1552"/>
      <c r="AA70" s="1552"/>
      <c r="AB70" s="1552"/>
      <c r="AC70" s="1552"/>
      <c r="AD70" s="1552"/>
      <c r="AE70" s="1552"/>
      <c r="AF70" s="1552"/>
      <c r="AG70" s="1553"/>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257"/>
      <c r="AJ71" s="257"/>
      <c r="AK71" s="257"/>
    </row>
    <row r="72" spans="1:37" ht="25.5" customHeight="1" thickBot="1">
      <c r="A72" s="1" t="e">
        <f>#REF!</f>
        <v>#REF!</v>
      </c>
      <c r="J72" s="1"/>
      <c r="AG72" s="16"/>
      <c r="AI72" s="257"/>
      <c r="AJ72" s="257"/>
      <c r="AK72" s="257"/>
    </row>
    <row r="73" spans="1:37" ht="25.5" customHeight="1">
      <c r="A73" s="1315" t="e">
        <f>#REF!</f>
        <v>#REF!</v>
      </c>
      <c r="B73" s="1316"/>
      <c r="C73" s="1316"/>
      <c r="D73" s="1316"/>
      <c r="E73" s="1316"/>
      <c r="F73" s="1310" t="e">
        <f>#REF!</f>
        <v>#REF!</v>
      </c>
      <c r="G73" s="1308"/>
      <c r="H73" s="1308"/>
      <c r="I73" s="1308"/>
      <c r="J73" s="1309"/>
      <c r="K73" s="1316" t="e">
        <f>#REF!</f>
        <v>#REF!</v>
      </c>
      <c r="L73" s="1316"/>
      <c r="M73" s="1316"/>
      <c r="N73" s="1316"/>
      <c r="O73" s="1316"/>
      <c r="P73" s="1316"/>
      <c r="Q73" s="1316"/>
      <c r="R73" s="1316" t="e">
        <f>#REF!</f>
        <v>#REF!</v>
      </c>
      <c r="S73" s="1316"/>
      <c r="T73" s="1316"/>
      <c r="U73" s="1316"/>
      <c r="V73" s="1316"/>
      <c r="W73" s="1316"/>
      <c r="X73" s="1316"/>
      <c r="Y73" s="1316" t="e">
        <f>#REF!</f>
        <v>#REF!</v>
      </c>
      <c r="Z73" s="1316"/>
      <c r="AA73" s="1316"/>
      <c r="AB73" s="1316"/>
      <c r="AC73" s="1316"/>
      <c r="AD73" s="1316"/>
      <c r="AE73" s="1316"/>
      <c r="AF73" s="1316"/>
      <c r="AG73" s="1317"/>
    </row>
    <row r="74" spans="1:37" ht="25.5" customHeight="1">
      <c r="A74" s="1534" t="e">
        <f>#REF!</f>
        <v>#REF!</v>
      </c>
      <c r="B74" s="1535"/>
      <c r="C74" s="1535"/>
      <c r="D74" s="1535"/>
      <c r="E74" s="1535"/>
      <c r="F74" s="1497" t="e">
        <f>#REF!</f>
        <v>#REF!</v>
      </c>
      <c r="G74" s="1495"/>
      <c r="H74" s="1495"/>
      <c r="I74" s="1495"/>
      <c r="J74" s="1496"/>
      <c r="K74" s="1536" t="e">
        <f>#REF!</f>
        <v>#REF!</v>
      </c>
      <c r="L74" s="1536"/>
      <c r="M74" s="1536"/>
      <c r="N74" s="1536"/>
      <c r="O74" s="1536"/>
      <c r="P74" s="1536"/>
      <c r="Q74" s="1536"/>
      <c r="R74" s="1536" t="e">
        <f>#REF!</f>
        <v>#REF!</v>
      </c>
      <c r="S74" s="1536"/>
      <c r="T74" s="1536"/>
      <c r="U74" s="1536"/>
      <c r="V74" s="1536"/>
      <c r="W74" s="1536"/>
      <c r="X74" s="1536"/>
      <c r="Y74" s="1479" t="e">
        <f>#REF!</f>
        <v>#REF!</v>
      </c>
      <c r="Z74" s="1480"/>
      <c r="AA74" s="1480"/>
      <c r="AB74" s="1480"/>
      <c r="AC74" s="1480"/>
      <c r="AD74" s="1480"/>
      <c r="AE74" s="1480"/>
      <c r="AF74" s="1480"/>
      <c r="AG74" s="1481"/>
    </row>
    <row r="75" spans="1:37" ht="25.5" customHeight="1">
      <c r="A75" s="1534" t="e">
        <f>#REF!</f>
        <v>#REF!</v>
      </c>
      <c r="B75" s="1535"/>
      <c r="C75" s="1535"/>
      <c r="D75" s="1535"/>
      <c r="E75" s="1535"/>
      <c r="F75" s="1497" t="e">
        <f>#REF!</f>
        <v>#REF!</v>
      </c>
      <c r="G75" s="1495"/>
      <c r="H75" s="1495"/>
      <c r="I75" s="1495"/>
      <c r="J75" s="1496"/>
      <c r="K75" s="1536" t="e">
        <f>#REF!</f>
        <v>#REF!</v>
      </c>
      <c r="L75" s="1536"/>
      <c r="M75" s="1536"/>
      <c r="N75" s="1536"/>
      <c r="O75" s="1536"/>
      <c r="P75" s="1536"/>
      <c r="Q75" s="1536"/>
      <c r="R75" s="1536" t="e">
        <f>#REF!</f>
        <v>#REF!</v>
      </c>
      <c r="S75" s="1536"/>
      <c r="T75" s="1536"/>
      <c r="U75" s="1536"/>
      <c r="V75" s="1536"/>
      <c r="W75" s="1536"/>
      <c r="X75" s="1536"/>
      <c r="Y75" s="1537" t="e">
        <f>#REF!</f>
        <v>#REF!</v>
      </c>
      <c r="Z75" s="1537"/>
      <c r="AA75" s="1537"/>
      <c r="AB75" s="1537"/>
      <c r="AC75" s="1537"/>
      <c r="AD75" s="1537"/>
      <c r="AE75" s="1537"/>
      <c r="AF75" s="1537"/>
      <c r="AG75" s="1538"/>
    </row>
    <row r="76" spans="1:37" ht="25.5" customHeight="1">
      <c r="A76" s="1534" t="e">
        <f>#REF!</f>
        <v>#REF!</v>
      </c>
      <c r="B76" s="1535"/>
      <c r="C76" s="1535"/>
      <c r="D76" s="1535"/>
      <c r="E76" s="1535"/>
      <c r="F76" s="1497" t="e">
        <f>#REF!</f>
        <v>#REF!</v>
      </c>
      <c r="G76" s="1495"/>
      <c r="H76" s="1495"/>
      <c r="I76" s="1495"/>
      <c r="J76" s="1496"/>
      <c r="K76" s="1536" t="e">
        <f>#REF!</f>
        <v>#REF!</v>
      </c>
      <c r="L76" s="1536"/>
      <c r="M76" s="1536"/>
      <c r="N76" s="1536"/>
      <c r="O76" s="1536"/>
      <c r="P76" s="1536"/>
      <c r="Q76" s="1536"/>
      <c r="R76" s="1536" t="e">
        <f>#REF!</f>
        <v>#REF!</v>
      </c>
      <c r="S76" s="1536"/>
      <c r="T76" s="1536"/>
      <c r="U76" s="1536"/>
      <c r="V76" s="1536"/>
      <c r="W76" s="1536"/>
      <c r="X76" s="1536"/>
      <c r="Y76" s="1537" t="e">
        <f>#REF!</f>
        <v>#REF!</v>
      </c>
      <c r="Z76" s="1537"/>
      <c r="AA76" s="1537"/>
      <c r="AB76" s="1537"/>
      <c r="AC76" s="1537"/>
      <c r="AD76" s="1537"/>
      <c r="AE76" s="1537"/>
      <c r="AF76" s="1537"/>
      <c r="AG76" s="1538"/>
    </row>
    <row r="77" spans="1:37" ht="25.5" customHeight="1">
      <c r="A77" s="1534" t="e">
        <f>#REF!</f>
        <v>#REF!</v>
      </c>
      <c r="B77" s="1535"/>
      <c r="C77" s="1535"/>
      <c r="D77" s="1535"/>
      <c r="E77" s="1535"/>
      <c r="F77" s="1497" t="e">
        <f>#REF!</f>
        <v>#REF!</v>
      </c>
      <c r="G77" s="1495"/>
      <c r="H77" s="1495"/>
      <c r="I77" s="1495"/>
      <c r="J77" s="1496"/>
      <c r="K77" s="1536" t="e">
        <f>#REF!</f>
        <v>#REF!</v>
      </c>
      <c r="L77" s="1536"/>
      <c r="M77" s="1536"/>
      <c r="N77" s="1536"/>
      <c r="O77" s="1536"/>
      <c r="P77" s="1536"/>
      <c r="Q77" s="1536"/>
      <c r="R77" s="1536" t="e">
        <f>#REF!</f>
        <v>#REF!</v>
      </c>
      <c r="S77" s="1536"/>
      <c r="T77" s="1536"/>
      <c r="U77" s="1536"/>
      <c r="V77" s="1536"/>
      <c r="W77" s="1536"/>
      <c r="X77" s="1536"/>
      <c r="Y77" s="1537" t="e">
        <f>#REF!</f>
        <v>#REF!</v>
      </c>
      <c r="Z77" s="1537"/>
      <c r="AA77" s="1537"/>
      <c r="AB77" s="1537"/>
      <c r="AC77" s="1537"/>
      <c r="AD77" s="1537"/>
      <c r="AE77" s="1537"/>
      <c r="AF77" s="1537"/>
      <c r="AG77" s="1538"/>
      <c r="AI77" s="1" t="e">
        <f>SUM(L73:S77)</f>
        <v>#REF!</v>
      </c>
    </row>
    <row r="78" spans="1:37" ht="25.5" customHeight="1" thickBot="1">
      <c r="A78" s="1288" t="e">
        <f>#REF!</f>
        <v>#REF!</v>
      </c>
      <c r="B78" s="1289"/>
      <c r="C78" s="1289"/>
      <c r="D78" s="1289"/>
      <c r="E78" s="1289"/>
      <c r="F78" s="1289"/>
      <c r="G78" s="1289"/>
      <c r="H78" s="1289"/>
      <c r="I78" s="1289"/>
      <c r="J78" s="1290"/>
      <c r="K78" s="1539" t="e">
        <f>#REF!</f>
        <v>#REF!</v>
      </c>
      <c r="L78" s="1539"/>
      <c r="M78" s="1539"/>
      <c r="N78" s="1539"/>
      <c r="O78" s="1539"/>
      <c r="P78" s="1539"/>
      <c r="Q78" s="1539"/>
      <c r="R78" s="1539" t="e">
        <f>#REF!</f>
        <v>#REF!</v>
      </c>
      <c r="S78" s="1539"/>
      <c r="T78" s="1539"/>
      <c r="U78" s="1539"/>
      <c r="V78" s="1539"/>
      <c r="W78" s="1539"/>
      <c r="X78" s="1539"/>
      <c r="Y78" s="1324" t="e">
        <f>#REF!</f>
        <v>#REF!</v>
      </c>
      <c r="Z78" s="1324"/>
      <c r="AA78" s="1324"/>
      <c r="AB78" s="1324"/>
      <c r="AC78" s="1324"/>
      <c r="AD78" s="1324"/>
      <c r="AE78" s="1324"/>
      <c r="AF78" s="1324"/>
      <c r="AG78" s="1325"/>
    </row>
    <row r="79" spans="1:37" ht="25.5" customHeight="1" thickBot="1">
      <c r="A79" s="232"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33" t="e">
        <f>#REF!</f>
        <v>#REF!</v>
      </c>
    </row>
    <row r="80" spans="1:37" ht="25.5" customHeight="1">
      <c r="A80" s="1368" t="e">
        <f>#REF!</f>
        <v>#REF!</v>
      </c>
      <c r="B80" s="1369"/>
      <c r="C80" s="1369"/>
      <c r="D80" s="1369"/>
      <c r="E80" s="1369"/>
      <c r="F80" s="1369"/>
      <c r="G80" s="1369"/>
      <c r="H80" s="1369"/>
      <c r="I80" s="1369"/>
      <c r="J80" s="1369"/>
      <c r="K80" s="1369"/>
      <c r="L80" s="1369"/>
      <c r="M80" s="1369"/>
      <c r="N80" s="1369"/>
      <c r="O80" s="1369"/>
      <c r="P80" s="1369"/>
      <c r="Q80" s="1369"/>
      <c r="R80" s="1369"/>
      <c r="S80" s="1369"/>
      <c r="T80" s="1369"/>
      <c r="U80" s="1369"/>
      <c r="V80" s="1369"/>
      <c r="W80" s="235" t="e">
        <f>#REF!</f>
        <v>#REF!</v>
      </c>
      <c r="X80" s="235" t="e">
        <f>#REF!</f>
        <v>#REF!</v>
      </c>
      <c r="Y80" s="235" t="e">
        <f>#REF!</f>
        <v>#REF!</v>
      </c>
      <c r="Z80" s="235" t="e">
        <f>#REF!</f>
        <v>#REF!</v>
      </c>
      <c r="AA80" s="235" t="e">
        <f>#REF!</f>
        <v>#REF!</v>
      </c>
      <c r="AB80" s="235" t="e">
        <f>#REF!</f>
        <v>#REF!</v>
      </c>
      <c r="AC80" s="235" t="e">
        <f>#REF!</f>
        <v>#REF!</v>
      </c>
      <c r="AD80" s="235" t="e">
        <f>#REF!</f>
        <v>#REF!</v>
      </c>
      <c r="AE80" s="235" t="e">
        <f>#REF!</f>
        <v>#REF!</v>
      </c>
      <c r="AF80" s="235" t="e">
        <f>#REF!</f>
        <v>#REF!</v>
      </c>
      <c r="AG80" s="259" t="e">
        <f>#REF!</f>
        <v>#REF!</v>
      </c>
    </row>
    <row r="81" spans="1:33" ht="25.5" customHeight="1">
      <c r="A81" s="1389" t="e">
        <f>#REF!</f>
        <v>#REF!</v>
      </c>
      <c r="B81" s="1390"/>
      <c r="C81" s="1390"/>
      <c r="D81" s="1390"/>
      <c r="E81" s="1390"/>
      <c r="F81" s="1390"/>
      <c r="G81" s="1390"/>
      <c r="H81" s="1390"/>
      <c r="I81" s="1390"/>
      <c r="J81" s="1390"/>
      <c r="K81" s="1390"/>
      <c r="L81" s="1390"/>
      <c r="M81" s="1390"/>
      <c r="N81" s="1390"/>
      <c r="O81" s="1390"/>
      <c r="P81" s="1390"/>
      <c r="Q81" s="1390"/>
      <c r="R81" s="1390"/>
      <c r="S81" s="1390"/>
      <c r="T81" s="1390"/>
      <c r="U81" s="1390"/>
      <c r="V81" s="1390"/>
      <c r="W81" s="1390"/>
      <c r="X81" s="1390"/>
      <c r="Y81" s="1390"/>
      <c r="Z81" s="1390"/>
      <c r="AA81" s="1390"/>
      <c r="AB81" s="1390"/>
      <c r="AC81" s="1390"/>
      <c r="AD81" s="1390"/>
      <c r="AE81" s="1390"/>
      <c r="AF81" s="1390"/>
      <c r="AG81" s="1391"/>
    </row>
    <row r="82" spans="1:33" ht="25.5" customHeight="1">
      <c r="A82" s="1392"/>
      <c r="B82" s="1393"/>
      <c r="C82" s="1393"/>
      <c r="D82" s="1393"/>
      <c r="E82" s="1393"/>
      <c r="F82" s="1393"/>
      <c r="G82" s="1393"/>
      <c r="H82" s="1393"/>
      <c r="I82" s="1393"/>
      <c r="J82" s="1393"/>
      <c r="K82" s="1393"/>
      <c r="L82" s="1393"/>
      <c r="M82" s="1393"/>
      <c r="N82" s="1393"/>
      <c r="O82" s="1393"/>
      <c r="P82" s="1393"/>
      <c r="Q82" s="1393"/>
      <c r="R82" s="1393"/>
      <c r="S82" s="1393"/>
      <c r="T82" s="1393"/>
      <c r="U82" s="1393"/>
      <c r="V82" s="1393"/>
      <c r="W82" s="1393"/>
      <c r="X82" s="1393"/>
      <c r="Y82" s="1393"/>
      <c r="Z82" s="1393"/>
      <c r="AA82" s="1393"/>
      <c r="AB82" s="1393"/>
      <c r="AC82" s="1393"/>
      <c r="AD82" s="1393"/>
      <c r="AE82" s="1393"/>
      <c r="AF82" s="1393"/>
      <c r="AG82" s="1394"/>
    </row>
    <row r="83" spans="1:33" ht="25.5" customHeight="1">
      <c r="A83" s="1392"/>
      <c r="B83" s="1393"/>
      <c r="C83" s="1393"/>
      <c r="D83" s="1393"/>
      <c r="E83" s="1393"/>
      <c r="F83" s="1393"/>
      <c r="G83" s="1393"/>
      <c r="H83" s="1393"/>
      <c r="I83" s="1393"/>
      <c r="J83" s="1393"/>
      <c r="K83" s="1393"/>
      <c r="L83" s="1393"/>
      <c r="M83" s="1393"/>
      <c r="N83" s="1393"/>
      <c r="O83" s="1393"/>
      <c r="P83" s="1393"/>
      <c r="Q83" s="1393"/>
      <c r="R83" s="1393"/>
      <c r="S83" s="1393"/>
      <c r="T83" s="1393"/>
      <c r="U83" s="1393"/>
      <c r="V83" s="1393"/>
      <c r="W83" s="1393"/>
      <c r="X83" s="1393"/>
      <c r="Y83" s="1393"/>
      <c r="Z83" s="1393"/>
      <c r="AA83" s="1393"/>
      <c r="AB83" s="1393"/>
      <c r="AC83" s="1393"/>
      <c r="AD83" s="1393"/>
      <c r="AE83" s="1393"/>
      <c r="AF83" s="1393"/>
      <c r="AG83" s="1394"/>
    </row>
    <row r="84" spans="1:33" ht="25.5" customHeight="1" thickBot="1">
      <c r="A84" s="1395"/>
      <c r="B84" s="1396"/>
      <c r="C84" s="1396"/>
      <c r="D84" s="1396"/>
      <c r="E84" s="1396"/>
      <c r="F84" s="1396"/>
      <c r="G84" s="1396"/>
      <c r="H84" s="1396"/>
      <c r="I84" s="1396"/>
      <c r="J84" s="1396"/>
      <c r="K84" s="1396"/>
      <c r="L84" s="1396"/>
      <c r="M84" s="1396"/>
      <c r="N84" s="1396"/>
      <c r="O84" s="1396"/>
      <c r="P84" s="1396"/>
      <c r="Q84" s="1396"/>
      <c r="R84" s="1396"/>
      <c r="S84" s="1396"/>
      <c r="T84" s="1396"/>
      <c r="U84" s="1396"/>
      <c r="V84" s="1396"/>
      <c r="W84" s="1396"/>
      <c r="X84" s="1396"/>
      <c r="Y84" s="1396"/>
      <c r="Z84" s="1396"/>
      <c r="AA84" s="1396"/>
      <c r="AB84" s="1396"/>
      <c r="AC84" s="1396"/>
      <c r="AD84" s="1396"/>
      <c r="AE84" s="1396"/>
      <c r="AF84" s="1396"/>
      <c r="AG84" s="1397"/>
    </row>
    <row r="85" spans="1:33" ht="25.5" customHeight="1">
      <c r="A85" s="1368" t="e">
        <f>#REF!</f>
        <v>#REF!</v>
      </c>
      <c r="B85" s="1369"/>
      <c r="C85" s="1369"/>
      <c r="D85" s="1369"/>
      <c r="E85" s="1369"/>
      <c r="F85" s="1369"/>
      <c r="G85" s="1369"/>
      <c r="H85" s="1369"/>
      <c r="I85" s="1369"/>
      <c r="J85" s="1369"/>
      <c r="K85" s="1369"/>
      <c r="L85" s="1369"/>
      <c r="M85" s="1369"/>
      <c r="N85" s="1369"/>
      <c r="O85" s="1369"/>
      <c r="P85" s="1369"/>
      <c r="Q85" s="1369"/>
      <c r="R85" s="1369"/>
      <c r="S85" s="1369"/>
      <c r="T85" s="1369"/>
      <c r="U85" s="1369"/>
      <c r="V85" s="1369"/>
      <c r="W85" s="1369"/>
      <c r="X85" s="1369"/>
      <c r="Y85" s="1369"/>
      <c r="Z85" s="1369"/>
      <c r="AA85" s="1369"/>
      <c r="AB85" s="1369"/>
      <c r="AC85" s="1369"/>
      <c r="AD85" s="1369"/>
      <c r="AE85" s="1369"/>
      <c r="AF85" s="1369"/>
      <c r="AG85" s="259" t="e">
        <f>#REF!</f>
        <v>#REF!</v>
      </c>
    </row>
    <row r="86" spans="1:33" ht="25.5" customHeight="1">
      <c r="A86" s="268" t="e">
        <f>#REF!</f>
        <v>#REF!</v>
      </c>
      <c r="B86" s="1506" t="e">
        <f>#REF!</f>
        <v>#REF!</v>
      </c>
      <c r="C86" s="1506"/>
      <c r="D86" s="1506"/>
      <c r="E86" s="1506"/>
      <c r="F86" s="1506"/>
      <c r="G86" s="1506"/>
      <c r="H86" s="1506"/>
      <c r="I86" s="1506"/>
      <c r="J86" s="1506"/>
      <c r="K86" s="1506"/>
      <c r="L86" s="1506"/>
      <c r="M86" s="1506"/>
      <c r="N86" s="1506"/>
      <c r="O86" s="1506"/>
      <c r="P86" s="1506"/>
      <c r="Q86" s="1506"/>
      <c r="R86" s="1506"/>
      <c r="S86" s="1506"/>
      <c r="T86" s="1506"/>
      <c r="U86" s="1506"/>
      <c r="V86" s="1506"/>
      <c r="W86" s="1506"/>
      <c r="X86" s="1506"/>
      <c r="Y86" s="1506"/>
      <c r="Z86" s="1506"/>
      <c r="AA86" s="1506"/>
      <c r="AB86" s="1506"/>
      <c r="AC86" s="1506"/>
      <c r="AD86" s="1506"/>
      <c r="AE86" s="1506"/>
      <c r="AF86" s="1506"/>
      <c r="AG86" s="233" t="e">
        <f>#REF!</f>
        <v>#REF!</v>
      </c>
    </row>
    <row r="87" spans="1:33" ht="25.5" customHeight="1">
      <c r="A87" s="1392" t="e">
        <f>#REF!</f>
        <v>#REF!</v>
      </c>
      <c r="B87" s="1393"/>
      <c r="C87" s="1393"/>
      <c r="D87" s="1393"/>
      <c r="E87" s="1393"/>
      <c r="F87" s="1393"/>
      <c r="G87" s="1393"/>
      <c r="H87" s="1393"/>
      <c r="I87" s="1393"/>
      <c r="J87" s="1393"/>
      <c r="K87" s="1393"/>
      <c r="L87" s="1393"/>
      <c r="M87" s="1393"/>
      <c r="N87" s="1393"/>
      <c r="O87" s="1393"/>
      <c r="P87" s="1393"/>
      <c r="Q87" s="1393"/>
      <c r="R87" s="1393"/>
      <c r="S87" s="1393"/>
      <c r="T87" s="1393"/>
      <c r="U87" s="1393"/>
      <c r="V87" s="1393"/>
      <c r="W87" s="1393"/>
      <c r="X87" s="1393"/>
      <c r="Y87" s="1393"/>
      <c r="Z87" s="1393"/>
      <c r="AA87" s="1393"/>
      <c r="AB87" s="1393"/>
      <c r="AC87" s="1393"/>
      <c r="AD87" s="1393"/>
      <c r="AE87" s="1393"/>
      <c r="AF87" s="1393"/>
      <c r="AG87" s="1394"/>
    </row>
    <row r="88" spans="1:33" ht="25.5" customHeight="1">
      <c r="A88" s="1392"/>
      <c r="B88" s="1393"/>
      <c r="C88" s="1393"/>
      <c r="D88" s="1393"/>
      <c r="E88" s="1393"/>
      <c r="F88" s="1393"/>
      <c r="G88" s="1393"/>
      <c r="H88" s="1393"/>
      <c r="I88" s="1393"/>
      <c r="J88" s="1393"/>
      <c r="K88" s="1393"/>
      <c r="L88" s="1393"/>
      <c r="M88" s="1393"/>
      <c r="N88" s="1393"/>
      <c r="O88" s="1393"/>
      <c r="P88" s="1393"/>
      <c r="Q88" s="1393"/>
      <c r="R88" s="1393"/>
      <c r="S88" s="1393"/>
      <c r="T88" s="1393"/>
      <c r="U88" s="1393"/>
      <c r="V88" s="1393"/>
      <c r="W88" s="1393"/>
      <c r="X88" s="1393"/>
      <c r="Y88" s="1393"/>
      <c r="Z88" s="1393"/>
      <c r="AA88" s="1393"/>
      <c r="AB88" s="1393"/>
      <c r="AC88" s="1393"/>
      <c r="AD88" s="1393"/>
      <c r="AE88" s="1393"/>
      <c r="AF88" s="1393"/>
      <c r="AG88" s="1394"/>
    </row>
    <row r="89" spans="1:33" ht="25.5" customHeight="1">
      <c r="A89" s="1392"/>
      <c r="B89" s="1393"/>
      <c r="C89" s="1393"/>
      <c r="D89" s="1393"/>
      <c r="E89" s="1393"/>
      <c r="F89" s="1393"/>
      <c r="G89" s="1393"/>
      <c r="H89" s="1393"/>
      <c r="I89" s="1393"/>
      <c r="J89" s="1393"/>
      <c r="K89" s="1393"/>
      <c r="L89" s="1393"/>
      <c r="M89" s="1393"/>
      <c r="N89" s="1393"/>
      <c r="O89" s="1393"/>
      <c r="P89" s="1393"/>
      <c r="Q89" s="1393"/>
      <c r="R89" s="1393"/>
      <c r="S89" s="1393"/>
      <c r="T89" s="1393"/>
      <c r="U89" s="1393"/>
      <c r="V89" s="1393"/>
      <c r="W89" s="1393"/>
      <c r="X89" s="1393"/>
      <c r="Y89" s="1393"/>
      <c r="Z89" s="1393"/>
      <c r="AA89" s="1393"/>
      <c r="AB89" s="1393"/>
      <c r="AC89" s="1393"/>
      <c r="AD89" s="1393"/>
      <c r="AE89" s="1393"/>
      <c r="AF89" s="1393"/>
      <c r="AG89" s="1394"/>
    </row>
    <row r="90" spans="1:33" ht="25.5" customHeight="1" thickBot="1">
      <c r="A90" s="1395"/>
      <c r="B90" s="1396"/>
      <c r="C90" s="1396"/>
      <c r="D90" s="1396"/>
      <c r="E90" s="1396"/>
      <c r="F90" s="1396"/>
      <c r="G90" s="1396"/>
      <c r="H90" s="1396"/>
      <c r="I90" s="1396"/>
      <c r="J90" s="1396"/>
      <c r="K90" s="1396"/>
      <c r="L90" s="1396"/>
      <c r="M90" s="1396"/>
      <c r="N90" s="1396"/>
      <c r="O90" s="1396"/>
      <c r="P90" s="1396"/>
      <c r="Q90" s="1396"/>
      <c r="R90" s="1396"/>
      <c r="S90" s="1396"/>
      <c r="T90" s="1396"/>
      <c r="U90" s="1396"/>
      <c r="V90" s="1396"/>
      <c r="W90" s="1396"/>
      <c r="X90" s="1396"/>
      <c r="Y90" s="1396"/>
      <c r="Z90" s="1396"/>
      <c r="AA90" s="1396"/>
      <c r="AB90" s="1396"/>
      <c r="AC90" s="1396"/>
      <c r="AD90" s="1396"/>
      <c r="AE90" s="1396"/>
      <c r="AF90" s="1396"/>
      <c r="AG90" s="1397"/>
    </row>
    <row r="91" spans="1:33" ht="25.5" customHeight="1">
      <c r="A91" s="1368" t="e">
        <f>#REF!</f>
        <v>#REF!</v>
      </c>
      <c r="B91" s="1369"/>
      <c r="C91" s="1369"/>
      <c r="D91" s="1369"/>
      <c r="E91" s="1369"/>
      <c r="F91" s="1369"/>
      <c r="G91" s="1369"/>
      <c r="H91" s="1369"/>
      <c r="I91" s="1369"/>
      <c r="J91" s="1369"/>
      <c r="K91" s="1369"/>
      <c r="L91" s="1369"/>
      <c r="M91" s="1369"/>
      <c r="N91" s="1369"/>
      <c r="O91" s="1369"/>
      <c r="P91" s="1369"/>
      <c r="Q91" s="1369"/>
      <c r="R91" s="1369"/>
      <c r="S91" s="1369"/>
      <c r="T91" s="1369"/>
      <c r="U91" s="1369"/>
      <c r="V91" s="1369"/>
      <c r="W91" s="1369"/>
      <c r="X91" s="1369"/>
      <c r="Y91" s="1369"/>
      <c r="Z91" s="1369"/>
      <c r="AA91" s="267" t="e">
        <f>#REF!</f>
        <v>#REF!</v>
      </c>
      <c r="AB91" s="267" t="e">
        <f>#REF!</f>
        <v>#REF!</v>
      </c>
      <c r="AC91" s="267" t="e">
        <f>#REF!</f>
        <v>#REF!</v>
      </c>
      <c r="AD91" s="267" t="e">
        <f>#REF!</f>
        <v>#REF!</v>
      </c>
      <c r="AE91" s="267" t="e">
        <f>#REF!</f>
        <v>#REF!</v>
      </c>
      <c r="AF91" s="267" t="e">
        <f>#REF!</f>
        <v>#REF!</v>
      </c>
      <c r="AG91" s="266" t="e">
        <f>#REF!</f>
        <v>#REF!</v>
      </c>
    </row>
    <row r="92" spans="1:33" ht="25.5" customHeight="1">
      <c r="A92" s="265" t="e">
        <f>#REF!</f>
        <v>#REF!</v>
      </c>
      <c r="B92" s="1541" t="e">
        <f>#REF!</f>
        <v>#REF!</v>
      </c>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264" t="e">
        <f>#REF!</f>
        <v>#REF!</v>
      </c>
    </row>
    <row r="93" spans="1:33" ht="25.5" customHeight="1">
      <c r="A93" s="1392" t="e">
        <f>#REF!</f>
        <v>#REF!</v>
      </c>
      <c r="B93" s="1393"/>
      <c r="C93" s="1393"/>
      <c r="D93" s="1393"/>
      <c r="E93" s="1393"/>
      <c r="F93" s="1393"/>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3"/>
      <c r="AC93" s="1393"/>
      <c r="AD93" s="1393"/>
      <c r="AE93" s="1393"/>
      <c r="AF93" s="1393"/>
      <c r="AG93" s="1394"/>
    </row>
    <row r="94" spans="1:33" ht="25.5" customHeight="1">
      <c r="A94" s="1392"/>
      <c r="B94" s="1393"/>
      <c r="C94" s="1393"/>
      <c r="D94" s="1393"/>
      <c r="E94" s="1393"/>
      <c r="F94" s="1393"/>
      <c r="G94" s="1393"/>
      <c r="H94" s="1393"/>
      <c r="I94" s="1393"/>
      <c r="J94" s="1393"/>
      <c r="K94" s="1393"/>
      <c r="L94" s="1393"/>
      <c r="M94" s="1393"/>
      <c r="N94" s="1393"/>
      <c r="O94" s="1393"/>
      <c r="P94" s="1393"/>
      <c r="Q94" s="1393"/>
      <c r="R94" s="1393"/>
      <c r="S94" s="1393"/>
      <c r="T94" s="1393"/>
      <c r="U94" s="1393"/>
      <c r="V94" s="1393"/>
      <c r="W94" s="1393"/>
      <c r="X94" s="1393"/>
      <c r="Y94" s="1393"/>
      <c r="Z94" s="1393"/>
      <c r="AA94" s="1393"/>
      <c r="AB94" s="1393"/>
      <c r="AC94" s="1393"/>
      <c r="AD94" s="1393"/>
      <c r="AE94" s="1393"/>
      <c r="AF94" s="1393"/>
      <c r="AG94" s="1394"/>
    </row>
    <row r="95" spans="1:33" ht="25.5" customHeight="1" thickBot="1">
      <c r="A95" s="1395"/>
      <c r="B95" s="1396"/>
      <c r="C95" s="1396"/>
      <c r="D95" s="1396"/>
      <c r="E95" s="1396"/>
      <c r="F95" s="1396"/>
      <c r="G95" s="1396"/>
      <c r="H95" s="1396"/>
      <c r="I95" s="1396"/>
      <c r="J95" s="1396"/>
      <c r="K95" s="1396"/>
      <c r="L95" s="1396"/>
      <c r="M95" s="1396"/>
      <c r="N95" s="1396"/>
      <c r="O95" s="1396"/>
      <c r="P95" s="1396"/>
      <c r="Q95" s="1396"/>
      <c r="R95" s="1396"/>
      <c r="S95" s="1396"/>
      <c r="T95" s="1396"/>
      <c r="U95" s="1396"/>
      <c r="V95" s="1396"/>
      <c r="W95" s="1396"/>
      <c r="X95" s="1396"/>
      <c r="Y95" s="1396"/>
      <c r="Z95" s="1396"/>
      <c r="AA95" s="1396"/>
      <c r="AB95" s="1396"/>
      <c r="AC95" s="1396"/>
      <c r="AD95" s="1396"/>
      <c r="AE95" s="1396"/>
      <c r="AF95" s="1396"/>
      <c r="AG95" s="1397"/>
    </row>
    <row r="96" spans="1:33" ht="25.5" customHeight="1">
      <c r="A96" s="1454" t="e">
        <f>#REF!</f>
        <v>#REF!</v>
      </c>
      <c r="B96" s="1455"/>
      <c r="C96" s="1455"/>
      <c r="D96" s="1455"/>
      <c r="E96" s="1455"/>
      <c r="F96" s="1455"/>
      <c r="G96" s="1455"/>
      <c r="H96" s="1455"/>
      <c r="I96" s="1455"/>
      <c r="J96" s="1455"/>
      <c r="K96" s="1455"/>
      <c r="L96" s="1455"/>
      <c r="M96" s="1455"/>
      <c r="N96" s="1455"/>
      <c r="O96" s="1455"/>
      <c r="P96" s="1455"/>
      <c r="Q96" s="1455"/>
      <c r="R96" s="1455"/>
      <c r="S96" s="1455"/>
      <c r="T96" s="1455"/>
      <c r="U96" s="1455"/>
      <c r="V96" s="1455"/>
      <c r="W96" s="1455"/>
      <c r="X96" s="1455"/>
      <c r="Y96" s="1455"/>
      <c r="Z96" s="1455"/>
      <c r="AA96" s="1455"/>
      <c r="AB96" s="1455"/>
      <c r="AC96" s="1455"/>
      <c r="AD96" s="1455"/>
      <c r="AE96" s="1455"/>
      <c r="AF96" s="1455"/>
      <c r="AG96" s="1507"/>
    </row>
    <row r="97" spans="1:69" ht="25.5" customHeight="1">
      <c r="A97" s="263" t="e">
        <f>#REF!</f>
        <v>#REF!</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1"/>
    </row>
    <row r="98" spans="1:69" ht="25.5" customHeight="1">
      <c r="A98" s="1540" t="e">
        <f>#REF!</f>
        <v>#REF!</v>
      </c>
      <c r="B98" s="1540"/>
      <c r="C98" s="369" t="e">
        <f>#REF!</f>
        <v>#REF!</v>
      </c>
      <c r="D98" s="372"/>
      <c r="E98" s="369"/>
      <c r="F98" s="1540" t="e">
        <f>#REF!</f>
        <v>#REF!</v>
      </c>
      <c r="G98" s="1540"/>
      <c r="H98" s="369" t="e">
        <f>#REF!</f>
        <v>#REF!</v>
      </c>
      <c r="I98" s="372"/>
      <c r="J98" s="369"/>
      <c r="K98" s="369"/>
      <c r="L98" s="369"/>
      <c r="M98" s="369"/>
      <c r="N98" s="369"/>
      <c r="O98" s="369"/>
      <c r="P98" s="373"/>
      <c r="Q98" s="373"/>
      <c r="R98" s="373"/>
      <c r="S98" s="373"/>
      <c r="T98" s="373"/>
      <c r="U98" s="373"/>
      <c r="V98" s="373"/>
      <c r="W98" s="373"/>
      <c r="X98" s="374"/>
      <c r="Y98" s="369"/>
      <c r="Z98" s="374"/>
      <c r="AA98" s="374"/>
      <c r="AB98" s="375"/>
      <c r="AC98" s="375"/>
      <c r="AD98" s="375"/>
      <c r="AE98" s="375"/>
      <c r="AF98" s="375"/>
      <c r="AG98" s="375"/>
    </row>
    <row r="99" spans="1:69" ht="25.5" customHeight="1" thickBot="1">
      <c r="A99" s="193" t="e">
        <f>#REF!</f>
        <v>#REF!</v>
      </c>
      <c r="B99" s="1418" t="e">
        <f>#REF!</f>
        <v>#REF!</v>
      </c>
      <c r="C99" s="1418"/>
      <c r="D99" s="1418"/>
      <c r="E99" s="1418"/>
      <c r="F99" s="1418"/>
      <c r="G99" s="1418"/>
      <c r="H99" s="260" t="e">
        <f>#REF!</f>
        <v>#REF!</v>
      </c>
      <c r="I99" s="1440" t="e">
        <f>#REF!</f>
        <v>#REF!</v>
      </c>
      <c r="J99" s="1441"/>
      <c r="K99" s="1441"/>
      <c r="L99" s="1441"/>
      <c r="M99" s="1441"/>
      <c r="N99" s="1441"/>
      <c r="O99" s="1441"/>
      <c r="P99" s="1441"/>
      <c r="Q99" s="1441"/>
      <c r="R99" s="1441"/>
      <c r="S99" s="1441"/>
      <c r="T99" s="1441"/>
      <c r="U99" s="1441"/>
      <c r="V99" s="1441"/>
      <c r="W99" s="1441"/>
      <c r="X99" s="1441"/>
      <c r="Y99" s="1441"/>
      <c r="Z99" s="1441"/>
      <c r="AA99" s="1441"/>
      <c r="AB99" s="1441"/>
      <c r="AC99" s="1441"/>
      <c r="AD99" s="1441"/>
      <c r="AE99" s="1441"/>
      <c r="AF99" s="1441"/>
      <c r="AG99" s="1442"/>
      <c r="AI99" s="257" t="s">
        <v>246</v>
      </c>
    </row>
    <row r="100" spans="1:69" ht="25.5" customHeight="1">
      <c r="A100" s="183" t="e">
        <f>#REF!</f>
        <v>#REF!</v>
      </c>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59"/>
      <c r="AI100" s="257" t="s">
        <v>245</v>
      </c>
    </row>
    <row r="101" spans="1:69" ht="25.5" customHeight="1">
      <c r="A101" s="232" t="e">
        <f>#REF!</f>
        <v>#REF!</v>
      </c>
      <c r="B101" s="1272" t="e">
        <f>#REF!</f>
        <v>#REF!</v>
      </c>
      <c r="C101" s="1272"/>
      <c r="D101" s="1272"/>
      <c r="E101" s="1272"/>
      <c r="F101" s="1272"/>
      <c r="G101" s="1272"/>
      <c r="H101" s="1272"/>
      <c r="I101" s="1272"/>
      <c r="J101" s="1272"/>
      <c r="K101" s="199" t="e">
        <f>#REF!</f>
        <v>#REF!</v>
      </c>
      <c r="L101" s="1350" t="e">
        <f>#REF!</f>
        <v>#REF!</v>
      </c>
      <c r="M101" s="1351"/>
      <c r="N101" s="1351"/>
      <c r="O101" s="1351"/>
      <c r="P101" s="1351"/>
      <c r="Q101" s="1351"/>
      <c r="R101" s="1351"/>
      <c r="S101" s="1351"/>
      <c r="T101" s="1351"/>
      <c r="U101" s="1351"/>
      <c r="V101" s="1351"/>
      <c r="W101" s="1351"/>
      <c r="X101" s="1351"/>
      <c r="Y101" s="1351"/>
      <c r="Z101" s="1351"/>
      <c r="AA101" s="1351"/>
      <c r="AB101" s="1351"/>
      <c r="AC101" s="1351"/>
      <c r="AD101" s="1351"/>
      <c r="AE101" s="1351"/>
      <c r="AF101" s="1351"/>
      <c r="AG101" s="1352"/>
      <c r="AI101" s="257" t="s">
        <v>244</v>
      </c>
    </row>
    <row r="102" spans="1:69" ht="25.5" customHeight="1">
      <c r="A102" s="185" t="e">
        <f>#REF!</f>
        <v>#REF!</v>
      </c>
      <c r="B102" s="1272" t="e">
        <f>#REF!</f>
        <v>#REF!</v>
      </c>
      <c r="C102" s="1272"/>
      <c r="D102" s="1272"/>
      <c r="E102" s="1272"/>
      <c r="F102" s="1272"/>
      <c r="G102" s="1272"/>
      <c r="H102" s="1272"/>
      <c r="I102" s="1272"/>
      <c r="J102" s="1272"/>
      <c r="K102" s="191" t="e">
        <f>#REF!</f>
        <v>#REF!</v>
      </c>
      <c r="L102" s="1350" t="e">
        <f>#REF!</f>
        <v>#REF!</v>
      </c>
      <c r="M102" s="1351"/>
      <c r="N102" s="1351"/>
      <c r="O102" s="1351"/>
      <c r="P102" s="1351"/>
      <c r="Q102" s="1351"/>
      <c r="R102" s="1351"/>
      <c r="S102" s="1351"/>
      <c r="T102" s="1351"/>
      <c r="U102" s="1351"/>
      <c r="V102" s="1351"/>
      <c r="W102" s="1351"/>
      <c r="X102" s="1351"/>
      <c r="Y102" s="1351"/>
      <c r="Z102" s="1351"/>
      <c r="AA102" s="1351"/>
      <c r="AB102" s="1351"/>
      <c r="AC102" s="1351"/>
      <c r="AD102" s="1351"/>
      <c r="AE102" s="1351"/>
      <c r="AF102" s="1351"/>
      <c r="AG102" s="1352"/>
      <c r="AI102" s="257" t="s">
        <v>243</v>
      </c>
    </row>
    <row r="103" spans="1:69" ht="25.5" customHeight="1">
      <c r="A103" s="185" t="e">
        <f>#REF!</f>
        <v>#REF!</v>
      </c>
      <c r="B103" s="1272" t="e">
        <f>#REF!</f>
        <v>#REF!</v>
      </c>
      <c r="C103" s="1272"/>
      <c r="D103" s="1272"/>
      <c r="E103" s="1272"/>
      <c r="F103" s="1272"/>
      <c r="G103" s="1272"/>
      <c r="H103" s="1272"/>
      <c r="I103" s="1272"/>
      <c r="J103" s="1272"/>
      <c r="K103" s="191" t="e">
        <f>#REF!</f>
        <v>#REF!</v>
      </c>
      <c r="L103" s="1521" t="e">
        <f>#REF!</f>
        <v>#REF!</v>
      </c>
      <c r="M103" s="1509"/>
      <c r="N103" s="353" t="e">
        <f>#REF!</f>
        <v>#REF!</v>
      </c>
      <c r="O103" s="353"/>
      <c r="P103" s="353"/>
      <c r="Q103" s="1509" t="e">
        <f>#REF!</f>
        <v>#REF!</v>
      </c>
      <c r="R103" s="1509"/>
      <c r="S103" s="353" t="e">
        <f>#REF!</f>
        <v>#REF!</v>
      </c>
      <c r="T103" s="377"/>
      <c r="U103" s="377" t="e">
        <f>#REF!</f>
        <v>#REF!</v>
      </c>
      <c r="V103" s="378" t="e">
        <f>#REF!</f>
        <v>#REF!</v>
      </c>
      <c r="W103" s="379"/>
      <c r="X103" s="379"/>
      <c r="Y103" s="379"/>
      <c r="Z103" s="379"/>
      <c r="AA103" s="379"/>
      <c r="AB103" s="353"/>
      <c r="AC103" s="353"/>
      <c r="AD103" s="353"/>
      <c r="AE103" s="353"/>
      <c r="AF103" s="353"/>
      <c r="AG103" s="380"/>
      <c r="AI103" s="257" t="s">
        <v>242</v>
      </c>
    </row>
    <row r="104" spans="1:69" ht="25.5" customHeight="1">
      <c r="A104" s="185" t="e">
        <f>#REF!</f>
        <v>#REF!</v>
      </c>
      <c r="B104" s="1272" t="e">
        <f>#REF!</f>
        <v>#REF!</v>
      </c>
      <c r="C104" s="1272"/>
      <c r="D104" s="1272"/>
      <c r="E104" s="1272"/>
      <c r="F104" s="1272"/>
      <c r="G104" s="1272"/>
      <c r="H104" s="1272"/>
      <c r="I104" s="1272"/>
      <c r="J104" s="1272"/>
      <c r="K104" s="191" t="e">
        <f>#REF!</f>
        <v>#REF!</v>
      </c>
      <c r="L104" s="1512" t="e">
        <f>#REF!</f>
        <v>#REF!</v>
      </c>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4"/>
      <c r="AI104" s="257" t="s">
        <v>241</v>
      </c>
    </row>
    <row r="105" spans="1:69" ht="25.5" customHeight="1">
      <c r="A105" s="213" t="e">
        <f>#REF!</f>
        <v>#REF!</v>
      </c>
      <c r="B105" s="1330" t="e">
        <f>#REF!</f>
        <v>#REF!</v>
      </c>
      <c r="C105" s="1330"/>
      <c r="D105" s="1330"/>
      <c r="E105" s="1330"/>
      <c r="F105" s="1330"/>
      <c r="G105" s="1330"/>
      <c r="H105" s="1330"/>
      <c r="I105" s="1330"/>
      <c r="J105" s="1330"/>
      <c r="K105" s="214" t="e">
        <f>#REF!</f>
        <v>#REF!</v>
      </c>
      <c r="L105" s="1515" t="e">
        <f>#REF!</f>
        <v>#REF!</v>
      </c>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7"/>
    </row>
    <row r="106" spans="1:69" ht="25.5" customHeight="1" thickBot="1">
      <c r="A106" s="215" t="e">
        <f>#REF!</f>
        <v>#REF!</v>
      </c>
      <c r="B106" s="1334" t="e">
        <f>#REF!</f>
        <v>#REF!</v>
      </c>
      <c r="C106" s="1334"/>
      <c r="D106" s="1334"/>
      <c r="E106" s="1334"/>
      <c r="F106" s="1334"/>
      <c r="G106" s="1334"/>
      <c r="H106" s="1334"/>
      <c r="I106" s="1334"/>
      <c r="J106" s="1334"/>
      <c r="K106" s="216" t="e">
        <f>#REF!</f>
        <v>#REF!</v>
      </c>
      <c r="L106" s="1518" t="e">
        <f>#REF!</f>
        <v>#REF!</v>
      </c>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20"/>
      <c r="BC106" s="174"/>
    </row>
    <row r="107" spans="1:69" s="20" customFormat="1" ht="27.75" customHeight="1">
      <c r="A107" s="20" t="e">
        <f>#REF!</f>
        <v>#REF!</v>
      </c>
      <c r="J107" s="21"/>
      <c r="K107" s="21"/>
    </row>
    <row r="108" spans="1:69" s="20" customFormat="1" ht="70.5" customHeight="1">
      <c r="A108" s="20" t="e">
        <f>#REF!</f>
        <v>#REF!</v>
      </c>
      <c r="B108" s="1510" t="e">
        <f>#REF!</f>
        <v>#REF!</v>
      </c>
      <c r="C108" s="1510"/>
      <c r="D108" s="1510"/>
      <c r="E108" s="1510"/>
      <c r="F108" s="1510"/>
      <c r="G108" s="1510"/>
      <c r="H108" s="1510"/>
      <c r="I108" s="1510"/>
      <c r="J108" s="1510"/>
      <c r="K108" s="1510"/>
      <c r="L108" s="1510"/>
      <c r="M108" s="1510"/>
      <c r="N108" s="1510"/>
      <c r="O108" s="1510"/>
      <c r="P108" s="1510"/>
      <c r="Q108" s="1510"/>
      <c r="R108" s="1510"/>
      <c r="S108" s="1510"/>
      <c r="T108" s="1510"/>
      <c r="U108" s="1510"/>
      <c r="V108" s="1510"/>
      <c r="W108" s="1510"/>
      <c r="X108" s="1510"/>
      <c r="Y108" s="1510"/>
      <c r="Z108" s="1510"/>
      <c r="AA108" s="1510"/>
      <c r="AB108" s="1510"/>
      <c r="AC108" s="1510"/>
      <c r="AD108" s="1510"/>
      <c r="AE108" s="1510"/>
      <c r="AF108" s="1510"/>
      <c r="AG108" s="20" t="e">
        <f>#REF!</f>
        <v>#REF!</v>
      </c>
      <c r="AV108" s="355"/>
      <c r="AW108" s="1"/>
      <c r="AX108" s="12"/>
      <c r="AY108" s="12"/>
      <c r="AZ108" s="12"/>
      <c r="BA108" s="12"/>
      <c r="BB108" s="355"/>
      <c r="BC108" s="1"/>
      <c r="BD108" s="12"/>
      <c r="BE108" s="12"/>
      <c r="BF108" s="12"/>
      <c r="BG108" s="12"/>
      <c r="BH108" s="12"/>
      <c r="BI108" s="12"/>
      <c r="BJ108" s="12"/>
      <c r="BK108" s="12"/>
      <c r="BL108" s="12"/>
      <c r="BM108" s="355"/>
      <c r="BN108" s="155"/>
      <c r="BO108" s="12"/>
      <c r="BP108" s="12"/>
      <c r="BQ108" s="12"/>
    </row>
    <row r="109" spans="1:69" s="20" customFormat="1" ht="68.25" customHeight="1">
      <c r="A109" s="20" t="e">
        <f>#REF!</f>
        <v>#REF!</v>
      </c>
      <c r="B109" s="1510"/>
      <c r="C109" s="1510"/>
      <c r="D109" s="1510"/>
      <c r="E109" s="1510"/>
      <c r="F109" s="1510"/>
      <c r="G109" s="1510"/>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20" t="e">
        <f>#REF!</f>
        <v>#REF!</v>
      </c>
      <c r="AV109" s="355"/>
      <c r="AW109" s="1"/>
      <c r="AX109" s="12"/>
      <c r="AY109" s="12"/>
      <c r="AZ109" s="12"/>
      <c r="BA109" s="12"/>
      <c r="BB109" s="355"/>
      <c r="BC109" s="1"/>
      <c r="BD109" s="12"/>
      <c r="BE109" s="12"/>
      <c r="BF109" s="12"/>
      <c r="BG109" s="12"/>
      <c r="BH109" s="12"/>
      <c r="BI109" s="12"/>
      <c r="BJ109" s="12"/>
      <c r="BK109" s="12"/>
      <c r="BL109" s="12"/>
      <c r="BM109" s="12"/>
      <c r="BN109" s="12"/>
      <c r="BO109" s="12"/>
      <c r="BP109" s="12"/>
      <c r="BQ109" s="12"/>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343</v>
      </c>
    </row>
    <row r="2" spans="1:35"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211" t="e">
        <f>#REF!</f>
        <v>#REF!</v>
      </c>
      <c r="B4" s="1212"/>
      <c r="C4" s="1212"/>
      <c r="D4" s="1212"/>
      <c r="E4" s="1213"/>
      <c r="F4" s="1347" t="e">
        <f>#REF!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5" ht="25.5" customHeight="1">
      <c r="A5" s="1217" t="e">
        <f>#REF!</f>
        <v>#REF!</v>
      </c>
      <c r="B5" s="1218"/>
      <c r="C5" s="1218"/>
      <c r="D5" s="1218"/>
      <c r="E5" s="1219"/>
      <c r="F5" s="1350" t="e">
        <f>#REF!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5" ht="28.5" customHeight="1">
      <c r="A6" s="1217" t="e">
        <f>#REF!</f>
        <v>#REF!</v>
      </c>
      <c r="B6" s="1218"/>
      <c r="C6" s="1218"/>
      <c r="D6" s="1218"/>
      <c r="E6" s="1219"/>
      <c r="F6" s="1353" t="e">
        <f>#REF!</f>
        <v>#REF!</v>
      </c>
      <c r="G6" s="1218"/>
      <c r="H6" s="201" t="e">
        <f>#REF!</f>
        <v>#REF!</v>
      </c>
      <c r="I6" s="1351" t="e">
        <f>#REF!</f>
        <v>#REF!</v>
      </c>
      <c r="J6" s="1351"/>
      <c r="K6" s="1351"/>
      <c r="L6" s="1351"/>
      <c r="M6" s="1351"/>
      <c r="N6" s="1351"/>
      <c r="O6" s="1351"/>
      <c r="P6" s="1351"/>
      <c r="Q6" s="1351"/>
      <c r="R6" s="353" t="e">
        <f>#REF!</f>
        <v>#REF!</v>
      </c>
      <c r="S6" s="1351" t="e">
        <f>#REF!</f>
        <v>#REF!</v>
      </c>
      <c r="T6" s="1351"/>
      <c r="U6" s="1351"/>
      <c r="V6" s="1351"/>
      <c r="W6" s="1351"/>
      <c r="X6" s="1351"/>
      <c r="Y6" s="1351"/>
      <c r="Z6" s="1351"/>
      <c r="AA6" s="1351"/>
      <c r="AB6" s="1351"/>
      <c r="AC6" s="1351"/>
      <c r="AD6" s="1351"/>
      <c r="AE6" s="1351"/>
      <c r="AF6" s="1351"/>
      <c r="AG6" s="1352"/>
    </row>
    <row r="7" spans="1:35" ht="25.5" customHeight="1">
      <c r="A7" s="1217" t="e">
        <f>#REF!</f>
        <v>#REF!</v>
      </c>
      <c r="B7" s="1218"/>
      <c r="C7" s="1218"/>
      <c r="D7" s="1218"/>
      <c r="E7" s="1219"/>
      <c r="F7" s="1358" t="e">
        <f>#REF!</f>
        <v>#REF!</v>
      </c>
      <c r="G7" s="1359"/>
      <c r="H7" s="1359"/>
      <c r="I7" s="1359"/>
      <c r="J7" s="1359"/>
      <c r="K7" s="1359"/>
      <c r="L7" s="1359"/>
      <c r="M7" s="1360"/>
      <c r="N7" s="1233" t="e">
        <f>#REF!</f>
        <v>#REF!</v>
      </c>
      <c r="O7" s="1218"/>
      <c r="P7" s="1218"/>
      <c r="Q7" s="1219"/>
      <c r="R7" s="1361" t="e">
        <f>#REF!</f>
        <v>#REF!</v>
      </c>
      <c r="S7" s="1362"/>
      <c r="T7" s="1362"/>
      <c r="U7" s="1362"/>
      <c r="V7" s="326" t="e">
        <f>#REF!</f>
        <v>#REF!</v>
      </c>
      <c r="W7" s="326" t="e">
        <f>#REF!</f>
        <v>#REF!</v>
      </c>
      <c r="X7" s="1363" t="e">
        <f>#REF!</f>
        <v>#REF!</v>
      </c>
      <c r="Y7" s="1364"/>
      <c r="Z7" s="1364"/>
      <c r="AA7" s="1364"/>
      <c r="AB7" s="1365"/>
      <c r="AC7" s="1366" t="e">
        <f>#REF!</f>
        <v>#REF!</v>
      </c>
      <c r="AD7" s="1367"/>
      <c r="AE7" s="1367"/>
      <c r="AF7" s="1367"/>
      <c r="AG7" s="176" t="e">
        <f>#REF!</f>
        <v>#REF!</v>
      </c>
    </row>
    <row r="8" spans="1:35" ht="25.5" customHeight="1">
      <c r="A8" s="1217" t="e">
        <f>#REF!</f>
        <v>#REF!</v>
      </c>
      <c r="B8" s="1218"/>
      <c r="C8" s="1218"/>
      <c r="D8" s="1218"/>
      <c r="E8" s="1219"/>
      <c r="F8" s="1350" t="e">
        <f>#REF!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5" ht="25.5" customHeight="1">
      <c r="A9" s="1355" t="e">
        <f>#REF!</f>
        <v>#REF!</v>
      </c>
      <c r="B9" s="1218"/>
      <c r="C9" s="1218"/>
      <c r="D9" s="1218"/>
      <c r="E9" s="1219"/>
      <c r="F9" s="1350" t="e">
        <f>#REF!</f>
        <v>#REF!</v>
      </c>
      <c r="G9" s="1351"/>
      <c r="H9" s="1351"/>
      <c r="I9" s="1351"/>
      <c r="J9" s="1351"/>
      <c r="K9" s="1351"/>
      <c r="L9" s="1351"/>
      <c r="M9" s="1351"/>
      <c r="N9" s="1351"/>
      <c r="O9" s="1351"/>
      <c r="P9" s="1357"/>
      <c r="Q9" s="1233" t="e">
        <f>#REF!</f>
        <v>#REF!</v>
      </c>
      <c r="R9" s="1218"/>
      <c r="S9" s="1218"/>
      <c r="T9" s="1218"/>
      <c r="U9" s="1219"/>
      <c r="V9" s="1350" t="e">
        <f>#REF!</f>
        <v>#REF!</v>
      </c>
      <c r="W9" s="1351"/>
      <c r="X9" s="1351"/>
      <c r="Y9" s="1351"/>
      <c r="Z9" s="1351"/>
      <c r="AA9" s="1351"/>
      <c r="AB9" s="1351"/>
      <c r="AC9" s="1351"/>
      <c r="AD9" s="1351"/>
      <c r="AE9" s="1351"/>
      <c r="AF9" s="1351"/>
      <c r="AG9" s="1352"/>
    </row>
    <row r="10" spans="1:35" ht="25.5" customHeight="1">
      <c r="A10" s="1217" t="e">
        <f>#REF!</f>
        <v>#REF!</v>
      </c>
      <c r="B10" s="1218"/>
      <c r="C10" s="1218"/>
      <c r="D10" s="1218"/>
      <c r="E10" s="1219"/>
      <c r="F10" s="1350" t="e">
        <f>#REF!</f>
        <v>#REF!</v>
      </c>
      <c r="G10" s="1351"/>
      <c r="H10" s="1351"/>
      <c r="I10" s="1351"/>
      <c r="J10" s="1351"/>
      <c r="K10" s="1351"/>
      <c r="L10" s="1351"/>
      <c r="M10" s="1351"/>
      <c r="N10" s="1351"/>
      <c r="O10" s="1351"/>
      <c r="P10" s="1357"/>
      <c r="Q10" s="1233" t="e">
        <f>#REF!</f>
        <v>#REF!</v>
      </c>
      <c r="R10" s="1218"/>
      <c r="S10" s="1218"/>
      <c r="T10" s="1218"/>
      <c r="U10" s="1219"/>
      <c r="V10" s="1350" t="e">
        <f>#REF!</f>
        <v>#REF!</v>
      </c>
      <c r="W10" s="1351"/>
      <c r="X10" s="1351"/>
      <c r="Y10" s="1351"/>
      <c r="Z10" s="1351"/>
      <c r="AA10" s="1351"/>
      <c r="AB10" s="1351"/>
      <c r="AC10" s="1351"/>
      <c r="AD10" s="1351"/>
      <c r="AE10" s="1351"/>
      <c r="AF10" s="1351"/>
      <c r="AG10" s="1352"/>
    </row>
    <row r="11" spans="1:35" ht="25.5" customHeight="1" thickBot="1">
      <c r="A11" s="1288" t="e">
        <f>#REF!</f>
        <v>#REF!</v>
      </c>
      <c r="B11" s="1289"/>
      <c r="C11" s="1289"/>
      <c r="D11" s="1289"/>
      <c r="E11" s="1290"/>
      <c r="F11" s="1383" t="e">
        <f>#REF!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5" ht="25.5" customHeight="1">
      <c r="A12" s="232"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231" t="e">
        <f>#REF!</f>
        <v>#REF!</v>
      </c>
    </row>
    <row r="13" spans="1:35" ht="25.5" customHeight="1" thickBot="1">
      <c r="A13" s="232" t="e">
        <f>#REF!</f>
        <v>#REF!</v>
      </c>
      <c r="J13" s="325"/>
      <c r="V13" s="17"/>
      <c r="W13" s="17"/>
      <c r="X13" s="17"/>
      <c r="Y13" s="17"/>
      <c r="Z13" s="17"/>
      <c r="AA13" s="17"/>
      <c r="AB13" s="17"/>
      <c r="AC13" s="17"/>
      <c r="AD13" s="17"/>
      <c r="AE13" s="17"/>
      <c r="AF13" s="17"/>
      <c r="AG13" s="231"/>
    </row>
    <row r="14" spans="1:35" ht="25.5" customHeight="1">
      <c r="A14" s="1368" t="e">
        <f>#REF!</f>
        <v>#REF!</v>
      </c>
      <c r="B14" s="1369"/>
      <c r="C14" s="1369"/>
      <c r="D14" s="1369"/>
      <c r="E14" s="1369"/>
      <c r="F14" s="1369"/>
      <c r="G14" s="1369"/>
      <c r="H14" s="1369"/>
      <c r="I14" s="1369"/>
      <c r="J14" s="1369"/>
      <c r="K14" s="235" t="e">
        <f>#REF!</f>
        <v>#REF!</v>
      </c>
      <c r="L14" s="235" t="e">
        <f>#REF!</f>
        <v>#REF!</v>
      </c>
      <c r="M14" s="235" t="e">
        <f>#REF!</f>
        <v>#REF!</v>
      </c>
      <c r="N14" s="235" t="e">
        <f>#REF!</f>
        <v>#REF!</v>
      </c>
      <c r="O14" s="235" t="e">
        <f>#REF!</f>
        <v>#REF!</v>
      </c>
      <c r="P14" s="235" t="e">
        <f>#REF!</f>
        <v>#REF!</v>
      </c>
      <c r="Q14" s="235" t="e">
        <f>#REF!</f>
        <v>#REF!</v>
      </c>
      <c r="R14" s="235" t="e">
        <f>#REF!</f>
        <v>#REF!</v>
      </c>
      <c r="S14" s="235" t="e">
        <f>#REF!</f>
        <v>#REF!</v>
      </c>
      <c r="T14" s="235" t="e">
        <f>#REF!</f>
        <v>#REF!</v>
      </c>
      <c r="U14" s="235" t="e">
        <f>#REF!</f>
        <v>#REF!</v>
      </c>
      <c r="V14" s="324" t="e">
        <f>#REF!</f>
        <v>#REF!</v>
      </c>
      <c r="W14" s="324" t="e">
        <f>#REF!</f>
        <v>#REF!</v>
      </c>
      <c r="X14" s="324" t="e">
        <f>#REF!</f>
        <v>#REF!</v>
      </c>
      <c r="Y14" s="324" t="e">
        <f>#REF!</f>
        <v>#REF!</v>
      </c>
      <c r="Z14" s="324" t="e">
        <f>#REF!</f>
        <v>#REF!</v>
      </c>
      <c r="AA14" s="324" t="e">
        <f>#REF!</f>
        <v>#REF!</v>
      </c>
      <c r="AB14" s="324" t="e">
        <f>#REF!</f>
        <v>#REF!</v>
      </c>
      <c r="AC14" s="324" t="e">
        <f>#REF!</f>
        <v>#REF!</v>
      </c>
      <c r="AD14" s="324" t="e">
        <f>#REF!</f>
        <v>#REF!</v>
      </c>
      <c r="AE14" s="324" t="e">
        <f>#REF!</f>
        <v>#REF!</v>
      </c>
      <c r="AF14" s="324" t="e">
        <f>#REF!</f>
        <v>#REF!</v>
      </c>
      <c r="AG14" s="323" t="e">
        <f>#REF!</f>
        <v>#REF!</v>
      </c>
    </row>
    <row r="15" spans="1:35" ht="25.5" customHeight="1">
      <c r="A15" s="185" t="e">
        <f>#REF!</f>
        <v>#REF!</v>
      </c>
      <c r="B15" s="1247" t="e">
        <f>#REF!</f>
        <v>#REF!</v>
      </c>
      <c r="C15" s="1247"/>
      <c r="D15" s="1247"/>
      <c r="E15" s="1247"/>
      <c r="F15" s="1247"/>
      <c r="G15" s="1247"/>
      <c r="H15" s="1247"/>
      <c r="I15" s="1247"/>
      <c r="J15" s="1247"/>
      <c r="K15" s="186" t="e">
        <f>#REF!</f>
        <v>#REF!</v>
      </c>
      <c r="L15" s="1350" t="e">
        <f>#REF!</f>
        <v>#REF!</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5" ht="25.5" customHeight="1">
      <c r="A16" s="232" t="e">
        <f>#REF!</f>
        <v>#REF!</v>
      </c>
      <c r="B16" s="1370" t="e">
        <f>#REF!</f>
        <v>#REF!</v>
      </c>
      <c r="C16" s="1370"/>
      <c r="D16" s="1370"/>
      <c r="E16" s="1370"/>
      <c r="F16" s="1370"/>
      <c r="G16" s="1370"/>
      <c r="H16" s="1370"/>
      <c r="I16" s="1370"/>
      <c r="J16" s="1370"/>
      <c r="K16" s="322" t="e">
        <f>#REF!</f>
        <v>#REF!</v>
      </c>
      <c r="L16" s="1373" t="e">
        <f>#REF!</f>
        <v>#REF!</v>
      </c>
      <c r="M16" s="1374"/>
      <c r="N16" s="321" t="e">
        <f>#REF!</f>
        <v>#REF!</v>
      </c>
      <c r="O16" s="321"/>
      <c r="P16" s="201"/>
      <c r="Q16" s="201"/>
      <c r="R16" s="201"/>
      <c r="S16" s="201"/>
      <c r="T16" s="201"/>
      <c r="U16" s="201"/>
      <c r="V16" s="258"/>
      <c r="W16" s="258"/>
      <c r="X16" s="258"/>
      <c r="Y16" s="258"/>
      <c r="Z16" s="258"/>
      <c r="AA16" s="258"/>
      <c r="AB16" s="258"/>
      <c r="AC16" s="258"/>
      <c r="AD16" s="320"/>
      <c r="AE16" s="201"/>
      <c r="AF16" s="320"/>
      <c r="AG16" s="319"/>
      <c r="AI16" s="1" t="s">
        <v>304</v>
      </c>
    </row>
    <row r="17" spans="1:35" ht="25.5" customHeight="1">
      <c r="A17" s="268" t="e">
        <f>#REF!</f>
        <v>#REF!</v>
      </c>
      <c r="B17" s="1371"/>
      <c r="C17" s="1371"/>
      <c r="D17" s="1371"/>
      <c r="E17" s="1371"/>
      <c r="F17" s="1371"/>
      <c r="G17" s="1371"/>
      <c r="H17" s="1371"/>
      <c r="I17" s="1371"/>
      <c r="J17" s="1371"/>
      <c r="K17" s="316" t="e">
        <f>#REF!</f>
        <v>#REF!</v>
      </c>
      <c r="L17" s="1375" t="e">
        <f>#REF!</f>
        <v>#REF!</v>
      </c>
      <c r="M17" s="1376"/>
      <c r="N17" s="318" t="e">
        <f>#REF!</f>
        <v>#REF!</v>
      </c>
      <c r="O17" s="318"/>
      <c r="P17" s="318"/>
      <c r="Q17" s="318"/>
      <c r="R17" s="318"/>
      <c r="S17" s="318"/>
      <c r="T17" s="318"/>
      <c r="U17" s="318"/>
      <c r="V17" s="318"/>
      <c r="W17" s="318"/>
      <c r="X17" s="318"/>
      <c r="Y17" s="318"/>
      <c r="Z17" s="318"/>
      <c r="AA17" s="318"/>
      <c r="AB17" s="317"/>
      <c r="AC17" s="317"/>
      <c r="AD17" s="317"/>
      <c r="AE17" s="318"/>
      <c r="AF17" s="317"/>
      <c r="AG17" s="307"/>
    </row>
    <row r="18" spans="1:35" ht="25.5" customHeight="1">
      <c r="A18" s="268" t="e">
        <f>#REF!</f>
        <v>#REF!</v>
      </c>
      <c r="B18" s="1371"/>
      <c r="C18" s="1371"/>
      <c r="D18" s="1371"/>
      <c r="E18" s="1371"/>
      <c r="F18" s="1371"/>
      <c r="G18" s="1371"/>
      <c r="H18" s="1371"/>
      <c r="I18" s="1371"/>
      <c r="J18" s="1371"/>
      <c r="K18" s="316" t="e">
        <f>#REF!</f>
        <v>#REF!</v>
      </c>
      <c r="L18" s="315" t="e">
        <f>#REF!</f>
        <v>#REF!</v>
      </c>
      <c r="M18" s="314" t="e">
        <f>#REF!</f>
        <v>#REF!</v>
      </c>
      <c r="N18" s="313"/>
      <c r="O18" s="313"/>
      <c r="P18" s="313"/>
      <c r="Q18" s="313"/>
      <c r="R18" s="313"/>
      <c r="S18" s="312"/>
      <c r="T18" s="1377" t="e">
        <f>#REF!</f>
        <v>#REF!</v>
      </c>
      <c r="U18" s="1378"/>
      <c r="V18" s="1378"/>
      <c r="W18" s="1378"/>
      <c r="X18" s="1378"/>
      <c r="Y18" s="1378"/>
      <c r="Z18" s="1378"/>
      <c r="AA18" s="1378"/>
      <c r="AB18" s="1378"/>
      <c r="AC18" s="1378"/>
      <c r="AD18" s="1378"/>
      <c r="AE18" s="1378"/>
      <c r="AF18" s="1378"/>
      <c r="AG18" s="1379"/>
    </row>
    <row r="19" spans="1:35" ht="25.5" customHeight="1">
      <c r="A19" s="303" t="e">
        <f>#REF!</f>
        <v>#REF!</v>
      </c>
      <c r="B19" s="1372"/>
      <c r="C19" s="1372"/>
      <c r="D19" s="1372"/>
      <c r="E19" s="1372"/>
      <c r="F19" s="1372"/>
      <c r="G19" s="1372"/>
      <c r="H19" s="1372"/>
      <c r="I19" s="1372"/>
      <c r="J19" s="1372"/>
      <c r="K19" s="311" t="e">
        <f>#REF!</f>
        <v>#REF!</v>
      </c>
      <c r="L19" s="7" t="e">
        <f>#REF!</f>
        <v>#REF!</v>
      </c>
      <c r="M19" s="310" t="e">
        <f>#REF!</f>
        <v>#REF!</v>
      </c>
      <c r="N19" s="8"/>
      <c r="O19" s="8"/>
      <c r="P19" s="8"/>
      <c r="Q19" s="8"/>
      <c r="R19" s="8"/>
      <c r="S19" s="309"/>
      <c r="T19" s="1380" t="e">
        <f>#REF!</f>
        <v>#REF!</v>
      </c>
      <c r="U19" s="1381"/>
      <c r="V19" s="1381"/>
      <c r="W19" s="1381"/>
      <c r="X19" s="1381"/>
      <c r="Y19" s="1381"/>
      <c r="Z19" s="1381"/>
      <c r="AA19" s="1381"/>
      <c r="AB19" s="1381"/>
      <c r="AC19" s="1381"/>
      <c r="AD19" s="1381"/>
      <c r="AE19" s="1381"/>
      <c r="AF19" s="1381"/>
      <c r="AG19" s="1382"/>
    </row>
    <row r="20" spans="1:35" ht="25.5" customHeight="1">
      <c r="A20" s="229" t="e">
        <f>#REF!</f>
        <v>#REF!</v>
      </c>
      <c r="B20" s="1400" t="e">
        <f>#REF!</f>
        <v>#REF!</v>
      </c>
      <c r="C20" s="1400"/>
      <c r="D20" s="1400"/>
      <c r="E20" s="1400"/>
      <c r="F20" s="1400"/>
      <c r="G20" s="1400"/>
      <c r="H20" s="1400"/>
      <c r="I20" s="1400"/>
      <c r="J20" s="1400"/>
      <c r="K20" s="230" t="e">
        <f>#REF!</f>
        <v>#REF!</v>
      </c>
      <c r="L20" s="1350" t="e">
        <f>#REF!</f>
        <v>#REF!</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35" ht="25.5" customHeight="1">
      <c r="A21" s="229" t="e">
        <f>#REF!</f>
        <v>#REF!</v>
      </c>
      <c r="B21" s="1400" t="e">
        <f>#REF!</f>
        <v>#REF!</v>
      </c>
      <c r="C21" s="1400"/>
      <c r="D21" s="1400"/>
      <c r="E21" s="1400"/>
      <c r="F21" s="1400"/>
      <c r="G21" s="1400"/>
      <c r="H21" s="1400"/>
      <c r="I21" s="1400"/>
      <c r="J21" s="1400"/>
      <c r="K21" s="186" t="e">
        <f>#REF!</f>
        <v>#REF!</v>
      </c>
      <c r="L21" s="1350" t="e">
        <f>#REF!</f>
        <v>#REF!</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35" ht="25.5" customHeight="1">
      <c r="A22" s="232" t="e">
        <f>#REF!</f>
        <v>#REF!</v>
      </c>
      <c r="B22" s="1370" t="e">
        <f>#REF!</f>
        <v>#REF!</v>
      </c>
      <c r="C22" s="1370"/>
      <c r="D22" s="1370"/>
      <c r="E22" s="1370"/>
      <c r="F22" s="1370"/>
      <c r="G22" s="1370"/>
      <c r="H22" s="1370"/>
      <c r="I22" s="1370"/>
      <c r="J22" s="1370"/>
      <c r="K22" s="322" t="e">
        <f>#REF!</f>
        <v>#REF!</v>
      </c>
      <c r="L22" s="1373" t="e">
        <f>#REF!</f>
        <v>#REF!</v>
      </c>
      <c r="M22" s="1374"/>
      <c r="N22" s="321" t="e">
        <f>#REF!</f>
        <v>#REF!</v>
      </c>
      <c r="O22" s="321"/>
      <c r="P22" s="201"/>
      <c r="Q22" s="201"/>
      <c r="R22" s="201"/>
      <c r="S22" s="201"/>
      <c r="T22" s="201"/>
      <c r="U22" s="201"/>
      <c r="V22" s="258"/>
      <c r="W22" s="258"/>
      <c r="X22" s="258"/>
      <c r="Y22" s="258"/>
      <c r="Z22" s="258"/>
      <c r="AA22" s="258"/>
      <c r="AB22" s="258"/>
      <c r="AC22" s="258"/>
      <c r="AD22" s="320"/>
      <c r="AE22" s="201"/>
      <c r="AF22" s="320"/>
      <c r="AG22" s="319"/>
    </row>
    <row r="23" spans="1:35" ht="25.5" customHeight="1">
      <c r="A23" s="268" t="e">
        <f>#REF!</f>
        <v>#REF!</v>
      </c>
      <c r="B23" s="1371"/>
      <c r="C23" s="1371"/>
      <c r="D23" s="1371"/>
      <c r="E23" s="1371"/>
      <c r="F23" s="1371"/>
      <c r="G23" s="1371"/>
      <c r="H23" s="1371"/>
      <c r="I23" s="1371"/>
      <c r="J23" s="1371"/>
      <c r="K23" s="316" t="e">
        <f>#REF!</f>
        <v>#REF!</v>
      </c>
      <c r="L23" s="1375" t="e">
        <f>#REF!</f>
        <v>#REF!</v>
      </c>
      <c r="M23" s="1376"/>
      <c r="N23" s="318" t="e">
        <f>#REF!</f>
        <v>#REF!</v>
      </c>
      <c r="O23" s="318"/>
      <c r="P23" s="318"/>
      <c r="Q23" s="318"/>
      <c r="R23" s="318"/>
      <c r="S23" s="318"/>
      <c r="T23" s="318"/>
      <c r="U23" s="318"/>
      <c r="V23" s="318"/>
      <c r="W23" s="318"/>
      <c r="X23" s="318"/>
      <c r="Y23" s="318"/>
      <c r="Z23" s="318"/>
      <c r="AA23" s="318"/>
      <c r="AB23" s="317"/>
      <c r="AC23" s="317"/>
      <c r="AD23" s="317"/>
      <c r="AE23" s="318"/>
      <c r="AF23" s="317"/>
      <c r="AG23" s="307"/>
    </row>
    <row r="24" spans="1:35" ht="25.5" customHeight="1">
      <c r="A24" s="268" t="e">
        <f>#REF!</f>
        <v>#REF!</v>
      </c>
      <c r="B24" s="1371"/>
      <c r="C24" s="1371"/>
      <c r="D24" s="1371"/>
      <c r="E24" s="1371"/>
      <c r="F24" s="1371"/>
      <c r="G24" s="1371"/>
      <c r="H24" s="1371"/>
      <c r="I24" s="1371"/>
      <c r="J24" s="1371"/>
      <c r="K24" s="316" t="e">
        <f>#REF!</f>
        <v>#REF!</v>
      </c>
      <c r="L24" s="315" t="e">
        <f>#REF!</f>
        <v>#REF!</v>
      </c>
      <c r="M24" s="314" t="e">
        <f>#REF!</f>
        <v>#REF!</v>
      </c>
      <c r="N24" s="313"/>
      <c r="O24" s="313"/>
      <c r="P24" s="313"/>
      <c r="Q24" s="313"/>
      <c r="R24" s="313"/>
      <c r="S24" s="312"/>
      <c r="T24" s="1377" t="e">
        <f>#REF!</f>
        <v>#REF!</v>
      </c>
      <c r="U24" s="1378"/>
      <c r="V24" s="1378"/>
      <c r="W24" s="1378"/>
      <c r="X24" s="1378"/>
      <c r="Y24" s="1378"/>
      <c r="Z24" s="1378"/>
      <c r="AA24" s="1378"/>
      <c r="AB24" s="1378"/>
      <c r="AC24" s="1378"/>
      <c r="AD24" s="1378"/>
      <c r="AE24" s="1378"/>
      <c r="AF24" s="1378"/>
      <c r="AG24" s="1379"/>
    </row>
    <row r="25" spans="1:35" ht="25.5" customHeight="1" thickBot="1">
      <c r="A25" s="303" t="e">
        <f>#REF!</f>
        <v>#REF!</v>
      </c>
      <c r="B25" s="1372"/>
      <c r="C25" s="1372"/>
      <c r="D25" s="1372"/>
      <c r="E25" s="1372"/>
      <c r="F25" s="1372"/>
      <c r="G25" s="1372"/>
      <c r="H25" s="1372"/>
      <c r="I25" s="1372"/>
      <c r="J25" s="1372"/>
      <c r="K25" s="311" t="e">
        <f>#REF!</f>
        <v>#REF!</v>
      </c>
      <c r="L25" s="7" t="e">
        <f>#REF!</f>
        <v>#REF!</v>
      </c>
      <c r="M25" s="310" t="e">
        <f>#REF!</f>
        <v>#REF!</v>
      </c>
      <c r="N25" s="8"/>
      <c r="O25" s="8"/>
      <c r="P25" s="8"/>
      <c r="Q25" s="8"/>
      <c r="R25" s="8"/>
      <c r="S25" s="309"/>
      <c r="T25" s="1380" t="e">
        <f>#REF!</f>
        <v>#REF!</v>
      </c>
      <c r="U25" s="1381"/>
      <c r="V25" s="1381"/>
      <c r="W25" s="1381"/>
      <c r="X25" s="1381"/>
      <c r="Y25" s="1381"/>
      <c r="Z25" s="1381"/>
      <c r="AA25" s="1381"/>
      <c r="AB25" s="1381"/>
      <c r="AC25" s="1381"/>
      <c r="AD25" s="1381"/>
      <c r="AE25" s="1381"/>
      <c r="AF25" s="1381"/>
      <c r="AG25" s="1382"/>
    </row>
    <row r="26" spans="1:35" ht="25.5" customHeight="1">
      <c r="A26" s="1368" t="e">
        <f>#REF!</f>
        <v>#REF!</v>
      </c>
      <c r="B26" s="1369"/>
      <c r="C26" s="1369"/>
      <c r="D26" s="1369"/>
      <c r="E26" s="1369"/>
      <c r="F26" s="1369"/>
      <c r="G26" s="1369"/>
      <c r="H26" s="1369"/>
      <c r="I26" s="1369"/>
      <c r="J26" s="1369"/>
      <c r="K26" s="308" t="e">
        <f>#REF!</f>
        <v>#REF!</v>
      </c>
      <c r="L26" s="1310" t="e">
        <f>#REF!</f>
        <v>#REF!</v>
      </c>
      <c r="M26" s="1308"/>
      <c r="N26" s="1308"/>
      <c r="O26" s="1309"/>
      <c r="P26" s="1387" t="e">
        <f>#REF!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35" ht="25.5" customHeight="1">
      <c r="A27" s="1389" t="e">
        <f>#REF!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35"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35" ht="25.5" customHeight="1" thickBot="1">
      <c r="A29" s="1395"/>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7"/>
    </row>
    <row r="30" spans="1:35" ht="25.5" customHeight="1">
      <c r="A30" s="1398" t="e">
        <f>#REF!</f>
        <v>#REF!</v>
      </c>
      <c r="B30" s="1399"/>
      <c r="C30" s="1399"/>
      <c r="D30" s="1399"/>
      <c r="E30" s="1399"/>
      <c r="F30" s="1399"/>
      <c r="G30" s="1399"/>
      <c r="H30" s="1399"/>
      <c r="I30" s="1399"/>
      <c r="J30" s="1399"/>
      <c r="K30" s="1399"/>
      <c r="L30" s="1399"/>
      <c r="M30" s="1399"/>
      <c r="N30" s="1399"/>
      <c r="O30" s="235" t="e">
        <f>#REF!</f>
        <v>#REF!</v>
      </c>
      <c r="P30" s="235" t="e">
        <f>#REF!</f>
        <v>#REF!</v>
      </c>
      <c r="Q30" s="235" t="e">
        <f>#REF!</f>
        <v>#REF!</v>
      </c>
      <c r="R30" s="235" t="e">
        <f>#REF!</f>
        <v>#REF!</v>
      </c>
      <c r="S30" s="235" t="e">
        <f>#REF!</f>
        <v>#REF!</v>
      </c>
      <c r="T30" s="235" t="e">
        <f>#REF!</f>
        <v>#REF!</v>
      </c>
      <c r="U30" s="235" t="e">
        <f>#REF!</f>
        <v>#REF!</v>
      </c>
      <c r="V30" s="235" t="e">
        <f>#REF!</f>
        <v>#REF!</v>
      </c>
      <c r="W30" s="235" t="e">
        <f>#REF!</f>
        <v>#REF!</v>
      </c>
      <c r="X30" s="235" t="e">
        <f>#REF!</f>
        <v>#REF!</v>
      </c>
      <c r="Y30" s="235" t="e">
        <f>#REF!</f>
        <v>#REF!</v>
      </c>
      <c r="Z30" s="235" t="e">
        <f>#REF!</f>
        <v>#REF!</v>
      </c>
      <c r="AA30" s="235" t="e">
        <f>#REF!</f>
        <v>#REF!</v>
      </c>
      <c r="AB30" s="235" t="e">
        <f>#REF!</f>
        <v>#REF!</v>
      </c>
      <c r="AC30" s="235" t="e">
        <f>#REF!</f>
        <v>#REF!</v>
      </c>
      <c r="AD30" s="235" t="e">
        <f>#REF!</f>
        <v>#REF!</v>
      </c>
      <c r="AE30" s="235" t="e">
        <f>#REF!</f>
        <v>#REF!</v>
      </c>
      <c r="AF30" s="235" t="e">
        <f>#REF!</f>
        <v>#REF!</v>
      </c>
      <c r="AG30" s="259" t="e">
        <f>#REF!</f>
        <v>#REF!</v>
      </c>
    </row>
    <row r="31" spans="1:35" ht="25.5" customHeight="1">
      <c r="A31" s="298" t="e">
        <f>#REF!</f>
        <v>#REF!</v>
      </c>
      <c r="B31" s="1400" t="e">
        <f>#REF!</f>
        <v>#REF!</v>
      </c>
      <c r="C31" s="1400"/>
      <c r="D31" s="1400"/>
      <c r="E31" s="1400"/>
      <c r="F31" s="1400"/>
      <c r="G31" s="1400"/>
      <c r="H31" s="1400"/>
      <c r="I31" s="1400"/>
      <c r="J31" s="1400"/>
      <c r="K31" s="1400"/>
      <c r="L31" s="1400"/>
      <c r="M31" s="186" t="e">
        <f>#REF!</f>
        <v>#REF!</v>
      </c>
      <c r="N31" s="1350" t="e">
        <f>#REF!</f>
        <v>#REF!</v>
      </c>
      <c r="O31" s="1351"/>
      <c r="P31" s="1351"/>
      <c r="Q31" s="1351"/>
      <c r="R31" s="1351"/>
      <c r="S31" s="1351"/>
      <c r="T31" s="1351"/>
      <c r="U31" s="1351"/>
      <c r="V31" s="1351"/>
      <c r="W31" s="1351"/>
      <c r="X31" s="1351"/>
      <c r="Y31" s="1351"/>
      <c r="Z31" s="1351"/>
      <c r="AA31" s="1351"/>
      <c r="AB31" s="1351"/>
      <c r="AC31" s="1351"/>
      <c r="AD31" s="1351"/>
      <c r="AE31" s="1351"/>
      <c r="AF31" s="1351"/>
      <c r="AG31" s="1352"/>
      <c r="AI31" s="257" t="s">
        <v>246</v>
      </c>
    </row>
    <row r="32" spans="1:35" ht="39" customHeight="1">
      <c r="A32" s="1256" t="e">
        <f>#REF!</f>
        <v>#REF!</v>
      </c>
      <c r="B32" s="1370" t="e">
        <f>#REF!</f>
        <v>#REF!</v>
      </c>
      <c r="C32" s="1370"/>
      <c r="D32" s="1370"/>
      <c r="E32" s="1370"/>
      <c r="F32" s="1370"/>
      <c r="G32" s="1370"/>
      <c r="H32" s="1370"/>
      <c r="I32" s="1370"/>
      <c r="J32" s="1370"/>
      <c r="K32" s="1370"/>
      <c r="L32" s="1370"/>
      <c r="M32" s="1258" t="e">
        <f>#REF!</f>
        <v>#REF!</v>
      </c>
      <c r="N32" s="1555" t="e">
        <f>#REF!</f>
        <v>#REF!</v>
      </c>
      <c r="O32" s="1556"/>
      <c r="P32" s="1556"/>
      <c r="Q32" s="1556"/>
      <c r="R32" s="1556"/>
      <c r="S32" s="1556"/>
      <c r="T32" s="1556"/>
      <c r="U32" s="1556"/>
      <c r="V32" s="1556"/>
      <c r="W32" s="1556"/>
      <c r="X32" s="1556"/>
      <c r="Y32" s="1556"/>
      <c r="Z32" s="1556"/>
      <c r="AA32" s="1556"/>
      <c r="AB32" s="1556"/>
      <c r="AC32" s="1556"/>
      <c r="AD32" s="1556"/>
      <c r="AE32" s="1556"/>
      <c r="AF32" s="1556"/>
      <c r="AG32" s="1557"/>
      <c r="AI32" s="257" t="s">
        <v>312</v>
      </c>
    </row>
    <row r="33" spans="1:35" ht="12" customHeight="1">
      <c r="A33" s="1554"/>
      <c r="B33" s="1371"/>
      <c r="C33" s="1371"/>
      <c r="D33" s="1371"/>
      <c r="E33" s="1371"/>
      <c r="F33" s="1371"/>
      <c r="G33" s="1371"/>
      <c r="H33" s="1371"/>
      <c r="I33" s="1371"/>
      <c r="J33" s="1371"/>
      <c r="K33" s="1371"/>
      <c r="L33" s="1371"/>
      <c r="M33" s="1260"/>
      <c r="N33" s="1558" t="e">
        <f>#REF!</f>
        <v>#REF!</v>
      </c>
      <c r="O33" s="775"/>
      <c r="P33" s="775"/>
      <c r="Q33" s="775"/>
      <c r="R33" s="775"/>
      <c r="S33" s="775"/>
      <c r="T33" s="775"/>
      <c r="U33" s="775"/>
      <c r="V33" s="775"/>
      <c r="W33" s="775"/>
      <c r="X33" s="775"/>
      <c r="Y33" s="775"/>
      <c r="Z33" s="775"/>
      <c r="AA33" s="775"/>
      <c r="AB33" s="775"/>
      <c r="AC33" s="775"/>
      <c r="AD33" s="775"/>
      <c r="AE33" s="775"/>
      <c r="AF33" s="775"/>
      <c r="AG33" s="1559"/>
      <c r="AI33" s="257" t="s">
        <v>311</v>
      </c>
    </row>
    <row r="34" spans="1:35" ht="25.5" customHeight="1">
      <c r="A34" s="1465"/>
      <c r="B34" s="1372"/>
      <c r="C34" s="1372"/>
      <c r="D34" s="1372"/>
      <c r="E34" s="1372"/>
      <c r="F34" s="1372"/>
      <c r="G34" s="1372"/>
      <c r="H34" s="1372"/>
      <c r="I34" s="1372"/>
      <c r="J34" s="1372"/>
      <c r="K34" s="1372"/>
      <c r="L34" s="1372"/>
      <c r="M34" s="1263"/>
      <c r="N34" s="1560"/>
      <c r="O34" s="1561"/>
      <c r="P34" s="1561"/>
      <c r="Q34" s="1561"/>
      <c r="R34" s="1561"/>
      <c r="S34" s="1561"/>
      <c r="T34" s="1561"/>
      <c r="U34" s="1561"/>
      <c r="V34" s="1561"/>
      <c r="W34" s="1561"/>
      <c r="X34" s="1561"/>
      <c r="Y34" s="1561"/>
      <c r="Z34" s="1561"/>
      <c r="AA34" s="1561"/>
      <c r="AB34" s="1561"/>
      <c r="AC34" s="1561"/>
      <c r="AD34" s="1561"/>
      <c r="AE34" s="1561"/>
      <c r="AF34" s="1561"/>
      <c r="AG34" s="1562"/>
      <c r="AI34" s="257" t="s">
        <v>310</v>
      </c>
    </row>
    <row r="35" spans="1:35" ht="25.5" customHeight="1">
      <c r="A35" s="300" t="e">
        <f>#REF!</f>
        <v>#REF!</v>
      </c>
      <c r="B35" s="1370" t="e">
        <f>#REF!</f>
        <v>#REF!</v>
      </c>
      <c r="C35" s="1370"/>
      <c r="D35" s="1370"/>
      <c r="E35" s="1370"/>
      <c r="F35" s="1370"/>
      <c r="G35" s="1370"/>
      <c r="H35" s="1370"/>
      <c r="I35" s="1370"/>
      <c r="J35" s="1370"/>
      <c r="K35" s="1370"/>
      <c r="L35" s="1370"/>
      <c r="M35" s="278" t="e">
        <f>#REF!</f>
        <v>#REF!</v>
      </c>
      <c r="N35" s="1350" t="e">
        <f>#REF!</f>
        <v>#REF!</v>
      </c>
      <c r="O35" s="1351"/>
      <c r="P35" s="1351"/>
      <c r="Q35" s="1351"/>
      <c r="R35" s="1351"/>
      <c r="S35" s="1351"/>
      <c r="T35" s="1351"/>
      <c r="U35" s="1351"/>
      <c r="V35" s="1351"/>
      <c r="W35" s="1351"/>
      <c r="X35" s="1351"/>
      <c r="Y35" s="1351"/>
      <c r="Z35" s="1351"/>
      <c r="AA35" s="1351"/>
      <c r="AB35" s="1351"/>
      <c r="AC35" s="1351"/>
      <c r="AD35" s="1351"/>
      <c r="AE35" s="1351"/>
      <c r="AF35" s="1351"/>
      <c r="AG35" s="1352"/>
      <c r="AI35" s="257" t="s">
        <v>309</v>
      </c>
    </row>
    <row r="36" spans="1:35" ht="25.5" customHeight="1">
      <c r="A36" s="337" t="e">
        <f>#REF!</f>
        <v>#REF!</v>
      </c>
      <c r="B36" s="1563" t="e">
        <f>#REF!</f>
        <v>#REF!</v>
      </c>
      <c r="C36" s="1563"/>
      <c r="D36" s="1563"/>
      <c r="E36" s="1563"/>
      <c r="F36" s="1563"/>
      <c r="G36" s="1563"/>
      <c r="H36" s="1563"/>
      <c r="I36" s="1563"/>
      <c r="J36" s="1563"/>
      <c r="K36" s="1563"/>
      <c r="L36" s="1563"/>
      <c r="M36" s="336" t="e">
        <f>#REF!</f>
        <v>#REF!</v>
      </c>
      <c r="N36" s="1351" t="e">
        <f>#REF!</f>
        <v>#REF!</v>
      </c>
      <c r="O36" s="1351"/>
      <c r="P36" s="1351"/>
      <c r="Q36" s="1351"/>
      <c r="R36" s="1351"/>
      <c r="S36" s="1351"/>
      <c r="T36" s="1351"/>
      <c r="U36" s="1351"/>
      <c r="V36" s="1351"/>
      <c r="W36" s="1351"/>
      <c r="X36" s="1351"/>
      <c r="Y36" s="1351"/>
      <c r="Z36" s="1351"/>
      <c r="AA36" s="1351"/>
      <c r="AB36" s="1351"/>
      <c r="AC36" s="1351"/>
      <c r="AD36" s="1351"/>
      <c r="AE36" s="1351"/>
      <c r="AF36" s="1351"/>
      <c r="AG36" s="1352"/>
      <c r="AI36" s="257" t="s">
        <v>308</v>
      </c>
    </row>
    <row r="37" spans="1:35" ht="25.5" customHeight="1">
      <c r="A37" s="335" t="e">
        <f>#REF!</f>
        <v>#REF!</v>
      </c>
      <c r="B37" s="334" t="e">
        <f>#REF!</f>
        <v>#REF!</v>
      </c>
      <c r="C37" s="333" t="e">
        <f>#REF!</f>
        <v>#REF!</v>
      </c>
      <c r="D37" s="333" t="e">
        <f>#REF!</f>
        <v>#REF!</v>
      </c>
      <c r="E37" s="333" t="e">
        <f>#REF!</f>
        <v>#REF!</v>
      </c>
      <c r="F37" s="333" t="e">
        <f>#REF!</f>
        <v>#REF!</v>
      </c>
      <c r="G37" s="333" t="e">
        <f>#REF!</f>
        <v>#REF!</v>
      </c>
      <c r="H37" s="333" t="e">
        <f>#REF!</f>
        <v>#REF!</v>
      </c>
      <c r="I37" s="333" t="e">
        <f>#REF!</f>
        <v>#REF!</v>
      </c>
      <c r="J37" s="333" t="e">
        <f>#REF!</f>
        <v>#REF!</v>
      </c>
      <c r="K37" s="333" t="e">
        <f>#REF!</f>
        <v>#REF!</v>
      </c>
      <c r="L37" s="333" t="e">
        <f>#REF!</f>
        <v>#REF!</v>
      </c>
      <c r="M37" s="333" t="e">
        <f>#REF!</f>
        <v>#REF!</v>
      </c>
      <c r="N37" s="332" t="e">
        <f>#REF!</f>
        <v>#REF!</v>
      </c>
      <c r="O37" s="332" t="e">
        <f>#REF!</f>
        <v>#REF!</v>
      </c>
      <c r="P37" s="332" t="e">
        <f>#REF!</f>
        <v>#REF!</v>
      </c>
      <c r="Q37" s="332" t="e">
        <f>#REF!</f>
        <v>#REF!</v>
      </c>
      <c r="R37" s="332" t="e">
        <f>#REF!</f>
        <v>#REF!</v>
      </c>
      <c r="S37" s="332" t="e">
        <f>#REF!</f>
        <v>#REF!</v>
      </c>
      <c r="T37" s="332" t="e">
        <f>#REF!</f>
        <v>#REF!</v>
      </c>
      <c r="U37" s="332" t="e">
        <f>#REF!</f>
        <v>#REF!</v>
      </c>
      <c r="V37" s="332" t="e">
        <f>#REF!</f>
        <v>#REF!</v>
      </c>
      <c r="W37" s="332" t="e">
        <f>#REF!</f>
        <v>#REF!</v>
      </c>
      <c r="X37" s="332" t="e">
        <f>#REF!</f>
        <v>#REF!</v>
      </c>
      <c r="Y37" s="332" t="e">
        <f>#REF!</f>
        <v>#REF!</v>
      </c>
      <c r="Z37" s="332" t="e">
        <f>#REF!</f>
        <v>#REF!</v>
      </c>
      <c r="AA37" s="332" t="e">
        <f>#REF!</f>
        <v>#REF!</v>
      </c>
      <c r="AB37" s="332" t="e">
        <f>#REF!</f>
        <v>#REF!</v>
      </c>
      <c r="AC37" s="332" t="e">
        <f>#REF!</f>
        <v>#REF!</v>
      </c>
      <c r="AD37" s="332" t="e">
        <f>#REF!</f>
        <v>#REF!</v>
      </c>
      <c r="AE37" s="332" t="e">
        <f>#REF!</f>
        <v>#REF!</v>
      </c>
      <c r="AF37" s="332" t="e">
        <f>#REF!</f>
        <v>#REF!</v>
      </c>
      <c r="AG37" s="331" t="e">
        <f>#REF!</f>
        <v>#REF!</v>
      </c>
    </row>
    <row r="38" spans="1:35" ht="25.5" customHeight="1">
      <c r="A38" s="330" t="e">
        <f>#REF!</f>
        <v>#REF!</v>
      </c>
      <c r="B38" s="1264" t="e">
        <f>#REF!</f>
        <v>#REF!</v>
      </c>
      <c r="C38" s="1265"/>
      <c r="D38" s="1265"/>
      <c r="E38" s="1265"/>
      <c r="F38" s="1265"/>
      <c r="G38" s="1265"/>
      <c r="H38" s="1265"/>
      <c r="I38" s="1265"/>
      <c r="J38" s="1265"/>
      <c r="K38" s="1265"/>
      <c r="L38" s="1265"/>
      <c r="M38" s="1266"/>
      <c r="N38" s="1351" t="e">
        <f>#REF!</f>
        <v>#REF!</v>
      </c>
      <c r="O38" s="1351"/>
      <c r="P38" s="1351"/>
      <c r="Q38" s="1351"/>
      <c r="R38" s="1351"/>
      <c r="S38" s="1351"/>
      <c r="T38" s="1351"/>
      <c r="U38" s="1351"/>
      <c r="V38" s="1351"/>
      <c r="W38" s="1351"/>
      <c r="X38" s="1351"/>
      <c r="Y38" s="1351"/>
      <c r="Z38" s="1351"/>
      <c r="AA38" s="1351"/>
      <c r="AB38" s="1351"/>
      <c r="AC38" s="1351"/>
      <c r="AD38" s="1351"/>
      <c r="AE38" s="1351"/>
      <c r="AF38" s="1351"/>
      <c r="AG38" s="1352"/>
    </row>
    <row r="39" spans="1:35" ht="25.5" customHeight="1">
      <c r="A39" s="330" t="e">
        <f>#REF!</f>
        <v>#REF!</v>
      </c>
      <c r="B39" s="1264" t="e">
        <f>#REF!</f>
        <v>#REF!</v>
      </c>
      <c r="C39" s="1265"/>
      <c r="D39" s="1265"/>
      <c r="E39" s="1265"/>
      <c r="F39" s="1265"/>
      <c r="G39" s="1265"/>
      <c r="H39" s="1265"/>
      <c r="I39" s="1265"/>
      <c r="J39" s="1265"/>
      <c r="K39" s="1265"/>
      <c r="L39" s="1265"/>
      <c r="M39" s="1266"/>
      <c r="N39" s="1422" t="e">
        <f>#REF!</f>
        <v>#REF!</v>
      </c>
      <c r="O39" s="1423"/>
      <c r="P39" s="1423"/>
      <c r="Q39" s="1423"/>
      <c r="R39" s="1423"/>
      <c r="S39" s="1423"/>
      <c r="T39" s="1423"/>
      <c r="U39" s="1423"/>
      <c r="V39" s="1423"/>
      <c r="W39" s="1423"/>
      <c r="X39" s="1423"/>
      <c r="Y39" s="1423"/>
      <c r="Z39" s="1423"/>
      <c r="AA39" s="353" t="e">
        <f>#REF!</f>
        <v>#REF!</v>
      </c>
      <c r="AB39" s="353" t="e">
        <f>#REF!</f>
        <v>#REF!</v>
      </c>
      <c r="AC39" s="353" t="e">
        <f>#REF!</f>
        <v>#REF!</v>
      </c>
      <c r="AD39" s="353" t="e">
        <f>#REF!</f>
        <v>#REF!</v>
      </c>
      <c r="AE39" s="353" t="e">
        <f>#REF!</f>
        <v>#REF!</v>
      </c>
      <c r="AF39" s="353" t="e">
        <f>#REF!</f>
        <v>#REF!</v>
      </c>
      <c r="AG39" s="380" t="e">
        <f>#REF!</f>
        <v>#REF!</v>
      </c>
    </row>
    <row r="40" spans="1:35" ht="25.5" customHeight="1" thickBot="1">
      <c r="A40" s="329" t="e">
        <f>#REF!</f>
        <v>#REF!</v>
      </c>
      <c r="B40" s="1264" t="e">
        <f>#REF!</f>
        <v>#REF!</v>
      </c>
      <c r="C40" s="1265"/>
      <c r="D40" s="1265"/>
      <c r="E40" s="1265"/>
      <c r="F40" s="1265"/>
      <c r="G40" s="1265"/>
      <c r="H40" s="1265"/>
      <c r="I40" s="1265"/>
      <c r="J40" s="1265"/>
      <c r="K40" s="1265"/>
      <c r="L40" s="1265"/>
      <c r="M40" s="1266"/>
      <c r="N40" s="1416" t="e">
        <f>#REF!</f>
        <v>#REF!</v>
      </c>
      <c r="O40" s="1417"/>
      <c r="P40" s="1417"/>
      <c r="Q40" s="1417"/>
      <c r="R40" s="1417"/>
      <c r="S40" s="1417"/>
      <c r="T40" s="1417"/>
      <c r="U40" s="1417"/>
      <c r="V40" s="1417"/>
      <c r="W40" s="1417"/>
      <c r="X40" s="1417"/>
      <c r="Y40" s="1417"/>
      <c r="Z40" s="1417"/>
      <c r="AA40" s="353" t="e">
        <f>#REF!</f>
        <v>#REF!</v>
      </c>
      <c r="AB40" s="353" t="e">
        <f>#REF!</f>
        <v>#REF!</v>
      </c>
      <c r="AC40" s="353" t="e">
        <f>#REF!</f>
        <v>#REF!</v>
      </c>
      <c r="AD40" s="353" t="e">
        <f>#REF!</f>
        <v>#REF!</v>
      </c>
      <c r="AE40" s="353" t="e">
        <f>#REF!</f>
        <v>#REF!</v>
      </c>
      <c r="AF40" s="353" t="e">
        <f>#REF!</f>
        <v>#REF!</v>
      </c>
      <c r="AG40" s="380" t="e">
        <f>#REF!</f>
        <v>#REF!</v>
      </c>
    </row>
    <row r="41" spans="1:35" ht="25.5" customHeight="1">
      <c r="A41" s="1398" t="e">
        <f>#REF!</f>
        <v>#REF!</v>
      </c>
      <c r="B41" s="1399"/>
      <c r="C41" s="1399"/>
      <c r="D41" s="1399"/>
      <c r="E41" s="1399"/>
      <c r="F41" s="1399"/>
      <c r="G41" s="1399"/>
      <c r="H41" s="1399"/>
      <c r="I41" s="1399"/>
      <c r="J41" s="1399"/>
      <c r="K41" s="1399"/>
      <c r="L41" s="1399"/>
      <c r="M41" s="1399"/>
      <c r="N41" s="1399"/>
      <c r="O41" s="1399"/>
      <c r="P41" s="1399"/>
      <c r="Q41" s="1399"/>
      <c r="R41" s="1399"/>
      <c r="S41" s="235" t="e">
        <f>#REF!</f>
        <v>#REF!</v>
      </c>
      <c r="T41" s="235" t="e">
        <f>#REF!</f>
        <v>#REF!</v>
      </c>
      <c r="U41" s="235" t="e">
        <f>#REF!</f>
        <v>#REF!</v>
      </c>
      <c r="V41" s="235" t="e">
        <f>#REF!</f>
        <v>#REF!</v>
      </c>
      <c r="W41" s="235" t="e">
        <f>#REF!</f>
        <v>#REF!</v>
      </c>
      <c r="X41" s="235" t="e">
        <f>#REF!</f>
        <v>#REF!</v>
      </c>
      <c r="Y41" s="235" t="e">
        <f>#REF!</f>
        <v>#REF!</v>
      </c>
      <c r="Z41" s="235" t="e">
        <f>#REF!</f>
        <v>#REF!</v>
      </c>
      <c r="AA41" s="235" t="e">
        <f>#REF!</f>
        <v>#REF!</v>
      </c>
      <c r="AB41" s="235" t="e">
        <f>#REF!</f>
        <v>#REF!</v>
      </c>
      <c r="AC41" s="235" t="e">
        <f>#REF!</f>
        <v>#REF!</v>
      </c>
      <c r="AD41" s="235" t="e">
        <f>#REF!</f>
        <v>#REF!</v>
      </c>
      <c r="AE41" s="235" t="e">
        <f>#REF!</f>
        <v>#REF!</v>
      </c>
      <c r="AF41" s="235" t="e">
        <f>#REF!</f>
        <v>#REF!</v>
      </c>
      <c r="AG41" s="259" t="e">
        <f>#REF!</f>
        <v>#REF!</v>
      </c>
    </row>
    <row r="42" spans="1:35" ht="25.5" customHeight="1">
      <c r="A42" s="298" t="e">
        <f>#REF!</f>
        <v>#REF!</v>
      </c>
      <c r="B42" s="1400" t="e">
        <f>#REF!</f>
        <v>#REF!</v>
      </c>
      <c r="C42" s="1400"/>
      <c r="D42" s="1400"/>
      <c r="E42" s="1400"/>
      <c r="F42" s="1400"/>
      <c r="G42" s="1400"/>
      <c r="H42" s="1400"/>
      <c r="I42" s="1400"/>
      <c r="J42" s="1400"/>
      <c r="K42" s="1400"/>
      <c r="L42" s="1400"/>
      <c r="M42" s="186" t="e">
        <f>#REF!</f>
        <v>#REF!</v>
      </c>
      <c r="N42" s="1422" t="e">
        <f>#REF!</f>
        <v>#REF!</v>
      </c>
      <c r="O42" s="1423"/>
      <c r="P42" s="1423"/>
      <c r="Q42" s="1423"/>
      <c r="R42" s="1423"/>
      <c r="S42" s="1423"/>
      <c r="T42" s="1423"/>
      <c r="U42" s="1423"/>
      <c r="V42" s="1423"/>
      <c r="W42" s="1423"/>
      <c r="X42" s="1423"/>
      <c r="Y42" s="1423"/>
      <c r="Z42" s="1423"/>
      <c r="AA42" s="201" t="e">
        <f>#REF!</f>
        <v>#REF!</v>
      </c>
      <c r="AB42" s="201"/>
      <c r="AC42" s="201"/>
      <c r="AD42" s="201"/>
      <c r="AE42" s="201"/>
      <c r="AF42" s="201"/>
      <c r="AG42" s="251"/>
    </row>
    <row r="43" spans="1:35" ht="25.5" customHeight="1">
      <c r="A43" s="298" t="e">
        <f>#REF!</f>
        <v>#REF!</v>
      </c>
      <c r="B43" s="1400" t="e">
        <f>#REF!</f>
        <v>#REF!</v>
      </c>
      <c r="C43" s="1400"/>
      <c r="D43" s="1400"/>
      <c r="E43" s="1400"/>
      <c r="F43" s="1400"/>
      <c r="G43" s="1400"/>
      <c r="H43" s="1400"/>
      <c r="I43" s="1400"/>
      <c r="J43" s="1400"/>
      <c r="K43" s="1400"/>
      <c r="L43" s="1400"/>
      <c r="M43" s="186" t="e">
        <f>#REF!</f>
        <v>#REF!</v>
      </c>
      <c r="N43" s="1422" t="e">
        <f>#REF!</f>
        <v>#REF!</v>
      </c>
      <c r="O43" s="1423"/>
      <c r="P43" s="1423"/>
      <c r="Q43" s="1423"/>
      <c r="R43" s="1423"/>
      <c r="S43" s="1423"/>
      <c r="T43" s="1423"/>
      <c r="U43" s="1423"/>
      <c r="V43" s="1423"/>
      <c r="W43" s="1423"/>
      <c r="X43" s="1423"/>
      <c r="Y43" s="1423"/>
      <c r="Z43" s="1423"/>
      <c r="AA43" s="201" t="e">
        <f>#REF!</f>
        <v>#REF!</v>
      </c>
      <c r="AB43" s="201"/>
      <c r="AC43" s="201"/>
      <c r="AD43" s="201"/>
      <c r="AE43" s="201"/>
      <c r="AF43" s="201"/>
      <c r="AG43" s="251"/>
    </row>
    <row r="44" spans="1:35" ht="25.5" customHeight="1">
      <c r="A44" s="298" t="e">
        <f>#REF!</f>
        <v>#REF!</v>
      </c>
      <c r="B44" s="1400" t="e">
        <f>#REF!</f>
        <v>#REF!</v>
      </c>
      <c r="C44" s="1400"/>
      <c r="D44" s="1400"/>
      <c r="E44" s="1400"/>
      <c r="F44" s="1400"/>
      <c r="G44" s="1400"/>
      <c r="H44" s="1400"/>
      <c r="I44" s="1400"/>
      <c r="J44" s="1400"/>
      <c r="K44" s="1400"/>
      <c r="L44" s="1400"/>
      <c r="M44" s="186" t="e">
        <f>#REF!</f>
        <v>#REF!</v>
      </c>
      <c r="N44" s="1422" t="e">
        <f>#REF!</f>
        <v>#REF!</v>
      </c>
      <c r="O44" s="1423"/>
      <c r="P44" s="1423"/>
      <c r="Q44" s="1423"/>
      <c r="R44" s="1423"/>
      <c r="S44" s="1423"/>
      <c r="T44" s="1423"/>
      <c r="U44" s="1423"/>
      <c r="V44" s="1423"/>
      <c r="W44" s="1423"/>
      <c r="X44" s="1423"/>
      <c r="Y44" s="1423"/>
      <c r="Z44" s="1423"/>
      <c r="AA44" s="201" t="e">
        <f>#REF!</f>
        <v>#REF!</v>
      </c>
      <c r="AB44" s="201"/>
      <c r="AC44" s="201"/>
      <c r="AD44" s="201"/>
      <c r="AE44" s="201"/>
      <c r="AF44" s="201"/>
      <c r="AG44" s="251"/>
    </row>
    <row r="45" spans="1:35" ht="25.5" customHeight="1">
      <c r="A45" s="298" t="e">
        <f>#REF!</f>
        <v>#REF!</v>
      </c>
      <c r="B45" s="1400" t="e">
        <f>#REF!</f>
        <v>#REF!</v>
      </c>
      <c r="C45" s="1400"/>
      <c r="D45" s="1400"/>
      <c r="E45" s="1400"/>
      <c r="F45" s="1400"/>
      <c r="G45" s="1400"/>
      <c r="H45" s="1400"/>
      <c r="I45" s="1400"/>
      <c r="J45" s="1400"/>
      <c r="K45" s="1400"/>
      <c r="L45" s="1400"/>
      <c r="M45" s="186" t="e">
        <f>#REF!</f>
        <v>#REF!</v>
      </c>
      <c r="N45" s="1422" t="e">
        <f>#REF!</f>
        <v>#REF!</v>
      </c>
      <c r="O45" s="1423"/>
      <c r="P45" s="1423"/>
      <c r="Q45" s="1423"/>
      <c r="R45" s="1423"/>
      <c r="S45" s="1423"/>
      <c r="T45" s="1423"/>
      <c r="U45" s="1423"/>
      <c r="V45" s="1423"/>
      <c r="W45" s="1423"/>
      <c r="X45" s="1423"/>
      <c r="Y45" s="1423"/>
      <c r="Z45" s="1423"/>
      <c r="AA45" s="201" t="e">
        <f>#REF!</f>
        <v>#REF!</v>
      </c>
      <c r="AB45" s="201"/>
      <c r="AC45" s="201"/>
      <c r="AD45" s="201"/>
      <c r="AE45" s="201"/>
      <c r="AF45" s="201"/>
      <c r="AG45" s="251"/>
    </row>
    <row r="46" spans="1:35" ht="25.5" customHeight="1">
      <c r="A46" s="298" t="e">
        <f>#REF!</f>
        <v>#REF!</v>
      </c>
      <c r="B46" s="1400" t="e">
        <f>#REF!</f>
        <v>#REF!</v>
      </c>
      <c r="C46" s="1400"/>
      <c r="D46" s="1400"/>
      <c r="E46" s="1400"/>
      <c r="F46" s="1400"/>
      <c r="G46" s="1400"/>
      <c r="H46" s="1400"/>
      <c r="I46" s="1400"/>
      <c r="J46" s="1400"/>
      <c r="K46" s="1400"/>
      <c r="L46" s="1400"/>
      <c r="M46" s="186" t="e">
        <f>#REF!</f>
        <v>#REF!</v>
      </c>
      <c r="N46" s="1422" t="e">
        <f>#REF!</f>
        <v>#REF!</v>
      </c>
      <c r="O46" s="1423"/>
      <c r="P46" s="1351" t="e">
        <f>#REF!</f>
        <v>#REF!</v>
      </c>
      <c r="Q46" s="1351"/>
      <c r="R46" s="1351"/>
      <c r="S46" s="1351"/>
      <c r="T46" s="1351"/>
      <c r="U46" s="1423" t="e">
        <f>#REF!</f>
        <v>#REF!</v>
      </c>
      <c r="V46" s="1423"/>
      <c r="W46" s="1351" t="e">
        <f>#REF!</f>
        <v>#REF!</v>
      </c>
      <c r="X46" s="1351"/>
      <c r="Y46" s="1351"/>
      <c r="Z46" s="1351"/>
      <c r="AA46" s="1351"/>
      <c r="AB46" s="1564" t="e">
        <f>#REF!</f>
        <v>#REF!</v>
      </c>
      <c r="AC46" s="1564"/>
      <c r="AD46" s="1564"/>
      <c r="AE46" s="1351" t="e">
        <f>#REF!</f>
        <v>#REF!</v>
      </c>
      <c r="AF46" s="1351"/>
      <c r="AG46" s="1352"/>
    </row>
    <row r="47" spans="1:35" ht="25.5" customHeight="1">
      <c r="A47" s="303" t="e">
        <f>#REF!</f>
        <v>#REF!</v>
      </c>
      <c r="B47" s="1372" t="e">
        <f>#REF!</f>
        <v>#REF!</v>
      </c>
      <c r="C47" s="1372"/>
      <c r="D47" s="1372"/>
      <c r="E47" s="1372"/>
      <c r="F47" s="1372"/>
      <c r="G47" s="1372"/>
      <c r="H47" s="1372"/>
      <c r="I47" s="1372"/>
      <c r="J47" s="1372"/>
      <c r="K47" s="1372"/>
      <c r="L47" s="1372"/>
      <c r="M47" s="230" t="e">
        <f>#REF!</f>
        <v>#REF!</v>
      </c>
      <c r="N47" s="1565" t="e">
        <f>#REF!</f>
        <v>#REF!</v>
      </c>
      <c r="O47" s="1566"/>
      <c r="P47" s="1566"/>
      <c r="Q47" s="1566"/>
      <c r="R47" s="1566"/>
      <c r="S47" s="1566"/>
      <c r="T47" s="1566"/>
      <c r="U47" s="1566"/>
      <c r="V47" s="8" t="e">
        <f>#REF!</f>
        <v>#REF!</v>
      </c>
      <c r="W47" s="8"/>
      <c r="X47" s="8"/>
      <c r="Y47" s="8"/>
      <c r="Z47" s="8"/>
      <c r="AA47" s="8"/>
      <c r="AB47" s="8"/>
      <c r="AC47" s="18"/>
      <c r="AD47" s="18"/>
      <c r="AE47" s="8"/>
      <c r="AF47" s="8"/>
      <c r="AG47" s="301"/>
    </row>
    <row r="48" spans="1:35" ht="25.5" customHeight="1" thickBot="1">
      <c r="A48" s="298" t="e">
        <f>#REF!</f>
        <v>#REF!</v>
      </c>
      <c r="B48" s="1400" t="e">
        <f>#REF!</f>
        <v>#REF!</v>
      </c>
      <c r="C48" s="1400"/>
      <c r="D48" s="1400"/>
      <c r="E48" s="1400"/>
      <c r="F48" s="1400"/>
      <c r="G48" s="1400"/>
      <c r="H48" s="1400"/>
      <c r="I48" s="1400"/>
      <c r="J48" s="1400"/>
      <c r="K48" s="1400"/>
      <c r="L48" s="1400"/>
      <c r="M48" s="186" t="e">
        <f>#REF!</f>
        <v>#REF!</v>
      </c>
      <c r="N48" s="1416" t="e">
        <f>#REF!</f>
        <v>#REF!</v>
      </c>
      <c r="O48" s="1417"/>
      <c r="P48" s="1417"/>
      <c r="Q48" s="1417"/>
      <c r="R48" s="1417"/>
      <c r="S48" s="1417"/>
      <c r="T48" s="1417"/>
      <c r="U48" s="1417"/>
      <c r="V48" s="201" t="e">
        <f>#REF!</f>
        <v>#REF!</v>
      </c>
      <c r="W48" s="201"/>
      <c r="X48" s="201"/>
      <c r="Y48" s="201"/>
      <c r="Z48" s="201"/>
      <c r="AA48" s="201"/>
      <c r="AB48" s="201"/>
      <c r="AC48" s="203"/>
      <c r="AD48" s="203"/>
      <c r="AE48" s="201"/>
      <c r="AF48" s="201"/>
      <c r="AG48" s="251"/>
    </row>
    <row r="49" spans="1:46" ht="25.5" customHeight="1">
      <c r="A49" s="1398" t="e">
        <f>#REF!</f>
        <v>#REF!</v>
      </c>
      <c r="B49" s="1399"/>
      <c r="C49" s="1399"/>
      <c r="D49" s="1399"/>
      <c r="E49" s="1399"/>
      <c r="F49" s="1399"/>
      <c r="G49" s="1399"/>
      <c r="H49" s="1399"/>
      <c r="I49" s="1399"/>
      <c r="J49" s="1399"/>
      <c r="K49" s="1399"/>
      <c r="L49" s="1399"/>
      <c r="M49" s="1399"/>
      <c r="N49" s="1399"/>
      <c r="O49" s="1399"/>
      <c r="P49" s="1399"/>
      <c r="Q49" s="1399"/>
      <c r="R49" s="1399"/>
      <c r="S49" s="235" t="e">
        <f>#REF!</f>
        <v>#REF!</v>
      </c>
      <c r="T49" s="235" t="e">
        <f>#REF!</f>
        <v>#REF!</v>
      </c>
      <c r="U49" s="235" t="e">
        <f>#REF!</f>
        <v>#REF!</v>
      </c>
      <c r="V49" s="235" t="e">
        <f>#REF!</f>
        <v>#REF!</v>
      </c>
      <c r="W49" s="235" t="e">
        <f>#REF!</f>
        <v>#REF!</v>
      </c>
      <c r="X49" s="235" t="e">
        <f>#REF!</f>
        <v>#REF!</v>
      </c>
      <c r="Y49" s="235" t="e">
        <f>#REF!</f>
        <v>#REF!</v>
      </c>
      <c r="Z49" s="235" t="e">
        <f>#REF!</f>
        <v>#REF!</v>
      </c>
      <c r="AA49" s="235" t="e">
        <f>#REF!</f>
        <v>#REF!</v>
      </c>
      <c r="AB49" s="235" t="e">
        <f>#REF!</f>
        <v>#REF!</v>
      </c>
      <c r="AC49" s="235" t="e">
        <f>#REF!</f>
        <v>#REF!</v>
      </c>
      <c r="AD49" s="235" t="e">
        <f>#REF!</f>
        <v>#REF!</v>
      </c>
      <c r="AE49" s="235" t="e">
        <f>#REF!</f>
        <v>#REF!</v>
      </c>
      <c r="AF49" s="235" t="e">
        <f>#REF!</f>
        <v>#REF!</v>
      </c>
      <c r="AG49" s="259" t="e">
        <f>#REF!</f>
        <v>#REF!</v>
      </c>
    </row>
    <row r="50" spans="1:46" ht="25.5" customHeight="1">
      <c r="A50" s="298" t="e">
        <f>#REF!</f>
        <v>#REF!</v>
      </c>
      <c r="B50" s="1400" t="e">
        <f>#REF!</f>
        <v>#REF!</v>
      </c>
      <c r="C50" s="1400"/>
      <c r="D50" s="1400"/>
      <c r="E50" s="1400"/>
      <c r="F50" s="1400"/>
      <c r="G50" s="1400"/>
      <c r="H50" s="1400"/>
      <c r="I50" s="1400"/>
      <c r="J50" s="1400"/>
      <c r="K50" s="1400"/>
      <c r="L50" s="1400"/>
      <c r="M50" s="328" t="e">
        <f>#REF!</f>
        <v>#REF!</v>
      </c>
      <c r="N50" s="1358" t="e">
        <f>#REF!</f>
        <v>#REF!</v>
      </c>
      <c r="O50" s="1359"/>
      <c r="P50" s="1359"/>
      <c r="Q50" s="1359"/>
      <c r="R50" s="1359"/>
      <c r="S50" s="1359"/>
      <c r="T50" s="1359"/>
      <c r="U50" s="1359"/>
      <c r="V50" s="1359"/>
      <c r="W50" s="1359"/>
      <c r="X50" s="1359"/>
      <c r="Y50" s="1359"/>
      <c r="Z50" s="1359"/>
      <c r="AA50" s="1359"/>
      <c r="AB50" s="1359"/>
      <c r="AC50" s="1359"/>
      <c r="AD50" s="1359"/>
      <c r="AE50" s="1359"/>
      <c r="AF50" s="1359"/>
      <c r="AG50" s="1430"/>
    </row>
    <row r="51" spans="1:46" ht="25.5" customHeight="1" thickBot="1">
      <c r="A51" s="229" t="e">
        <f>#REF!</f>
        <v>#REF!</v>
      </c>
      <c r="B51" s="1272" t="e">
        <f>#REF!</f>
        <v>#REF!</v>
      </c>
      <c r="C51" s="1272"/>
      <c r="D51" s="1272"/>
      <c r="E51" s="1272"/>
      <c r="F51" s="1272"/>
      <c r="G51" s="1272"/>
      <c r="H51" s="1272"/>
      <c r="I51" s="1272"/>
      <c r="J51" s="1272"/>
      <c r="K51" s="1272"/>
      <c r="L51" s="1272"/>
      <c r="M51" s="190" t="e">
        <f>#REF!</f>
        <v>#REF!</v>
      </c>
      <c r="N51" s="1422" t="e">
        <f>#REF!</f>
        <v>#REF!</v>
      </c>
      <c r="O51" s="1423"/>
      <c r="P51" s="1423"/>
      <c r="Q51" s="1423"/>
      <c r="R51" s="1423"/>
      <c r="S51" s="1423"/>
      <c r="T51" s="1423"/>
      <c r="U51" s="1423"/>
      <c r="V51" s="1423"/>
      <c r="W51" s="1423"/>
      <c r="X51" s="1423"/>
      <c r="Y51" s="1423"/>
      <c r="Z51" s="1423"/>
      <c r="AA51" s="353" t="e">
        <f>#REF!</f>
        <v>#REF!</v>
      </c>
      <c r="AB51" s="353"/>
      <c r="AC51" s="353"/>
      <c r="AD51" s="353"/>
      <c r="AE51" s="382"/>
      <c r="AF51" s="382"/>
      <c r="AG51" s="371"/>
    </row>
    <row r="52" spans="1:46" ht="25.5" customHeight="1">
      <c r="A52" s="1368" t="e">
        <f>#REF!</f>
        <v>#REF!</v>
      </c>
      <c r="B52" s="1369"/>
      <c r="C52" s="1369"/>
      <c r="D52" s="1369"/>
      <c r="E52" s="1369"/>
      <c r="F52" s="1369"/>
      <c r="G52" s="1369"/>
      <c r="H52" s="1369"/>
      <c r="I52" s="1369"/>
      <c r="J52" s="1369"/>
      <c r="K52" s="1369"/>
      <c r="L52" s="1369"/>
      <c r="M52" s="1369"/>
      <c r="N52" s="1369"/>
      <c r="O52" s="1369"/>
      <c r="P52" s="1369"/>
      <c r="Q52" s="1369"/>
      <c r="R52" s="1369"/>
      <c r="S52" s="1369"/>
      <c r="T52" s="1369"/>
      <c r="U52" s="1369"/>
      <c r="V52" s="1369"/>
      <c r="W52" s="282" t="e">
        <f>#REF!</f>
        <v>#REF!</v>
      </c>
      <c r="X52" s="282" t="e">
        <f>#REF!</f>
        <v>#REF!</v>
      </c>
      <c r="Y52" s="282" t="e">
        <f>#REF!</f>
        <v>#REF!</v>
      </c>
      <c r="Z52" s="282" t="e">
        <f>#REF!</f>
        <v>#REF!</v>
      </c>
      <c r="AA52" s="282" t="e">
        <f>#REF!</f>
        <v>#REF!</v>
      </c>
      <c r="AB52" s="281" t="e">
        <f>#REF!</f>
        <v>#REF!</v>
      </c>
      <c r="AC52" s="281" t="e">
        <f>#REF!</f>
        <v>#REF!</v>
      </c>
      <c r="AD52" s="281" t="e">
        <f>#REF!</f>
        <v>#REF!</v>
      </c>
      <c r="AE52" s="281" t="e">
        <f>#REF!</f>
        <v>#REF!</v>
      </c>
      <c r="AF52" s="281" t="e">
        <f>#REF!</f>
        <v>#REF!</v>
      </c>
      <c r="AG52" s="245" t="e">
        <f>#REF!</f>
        <v>#REF!</v>
      </c>
      <c r="AT52" s="327"/>
    </row>
    <row r="53" spans="1:46" ht="25.5" customHeight="1">
      <c r="A53" s="279" t="e">
        <f>#REF!</f>
        <v>#REF!</v>
      </c>
      <c r="B53" s="1453" t="e">
        <f>#REF!</f>
        <v>#REF!</v>
      </c>
      <c r="C53" s="1453"/>
      <c r="D53" s="1453"/>
      <c r="E53" s="1453"/>
      <c r="F53" s="1453"/>
      <c r="G53" s="1453"/>
      <c r="H53" s="1453"/>
      <c r="I53" s="1453"/>
      <c r="J53" s="1453"/>
      <c r="K53" s="1453"/>
      <c r="L53" s="1453"/>
      <c r="M53" s="1453"/>
      <c r="N53" s="1453"/>
      <c r="O53" s="1453"/>
      <c r="P53" s="1453"/>
      <c r="Q53" s="1453"/>
      <c r="R53" s="1453"/>
      <c r="S53" s="1453"/>
      <c r="T53" s="1453"/>
      <c r="U53" s="1453"/>
      <c r="V53" s="1453"/>
      <c r="W53" s="1453"/>
      <c r="X53" s="1453"/>
      <c r="Y53" s="1453"/>
      <c r="Z53" s="288" t="e">
        <f>#REF!</f>
        <v>#REF!</v>
      </c>
      <c r="AA53" s="288" t="e">
        <f>#REF!</f>
        <v>#REF!</v>
      </c>
      <c r="AB53" s="275" t="e">
        <f>#REF!</f>
        <v>#REF!</v>
      </c>
      <c r="AC53" s="275" t="e">
        <f>#REF!</f>
        <v>#REF!</v>
      </c>
      <c r="AD53" s="275" t="e">
        <f>#REF!</f>
        <v>#REF!</v>
      </c>
      <c r="AE53" s="275" t="e">
        <f>#REF!</f>
        <v>#REF!</v>
      </c>
      <c r="AF53" s="275" t="e">
        <f>#REF!</f>
        <v>#REF!</v>
      </c>
      <c r="AG53" s="274" t="e">
        <f>#REF!</f>
        <v>#REF!</v>
      </c>
    </row>
    <row r="54" spans="1:46" ht="25.5" customHeight="1">
      <c r="A54" s="1392" t="e">
        <f>#REF!</f>
        <v>#REF!</v>
      </c>
      <c r="B54" s="1393"/>
      <c r="C54" s="1393"/>
      <c r="D54" s="1393"/>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3"/>
      <c r="AE54" s="1393"/>
      <c r="AF54" s="1393"/>
      <c r="AG54" s="1394"/>
    </row>
    <row r="55" spans="1:46" ht="25.5" customHeight="1">
      <c r="A55" s="1392"/>
      <c r="B55" s="1393"/>
      <c r="C55" s="1393"/>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c r="AG55" s="1394"/>
    </row>
    <row r="56" spans="1:46" ht="25.5" customHeight="1">
      <c r="A56" s="1392"/>
      <c r="B56" s="1393"/>
      <c r="C56" s="1393"/>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c r="AG56" s="1394"/>
    </row>
    <row r="57" spans="1:46" ht="25.5" customHeight="1" thickBot="1">
      <c r="A57" s="1395"/>
      <c r="B57" s="1396"/>
      <c r="C57" s="1396"/>
      <c r="D57" s="1396"/>
      <c r="E57" s="1396"/>
      <c r="F57" s="1396"/>
      <c r="G57" s="1396"/>
      <c r="H57" s="1396"/>
      <c r="I57" s="1396"/>
      <c r="J57" s="1396"/>
      <c r="K57" s="1396"/>
      <c r="L57" s="1396"/>
      <c r="M57" s="1396"/>
      <c r="N57" s="1396"/>
      <c r="O57" s="1396"/>
      <c r="P57" s="1396"/>
      <c r="Q57" s="1396"/>
      <c r="R57" s="1396"/>
      <c r="S57" s="1396"/>
      <c r="T57" s="1396"/>
      <c r="U57" s="1396"/>
      <c r="V57" s="1396"/>
      <c r="W57" s="1396"/>
      <c r="X57" s="1396"/>
      <c r="Y57" s="1396"/>
      <c r="Z57" s="1396"/>
      <c r="AA57" s="1396"/>
      <c r="AB57" s="1396"/>
      <c r="AC57" s="1396"/>
      <c r="AD57" s="1396"/>
      <c r="AE57" s="1396"/>
      <c r="AF57" s="1396"/>
      <c r="AG57" s="1397"/>
    </row>
    <row r="58" spans="1:46" ht="25.5" customHeight="1">
      <c r="A58" s="1454" t="e">
        <f>#REF!</f>
        <v>#REF!</v>
      </c>
      <c r="B58" s="1455"/>
      <c r="C58" s="1455"/>
      <c r="D58" s="1455"/>
      <c r="E58" s="1455"/>
      <c r="F58" s="1455"/>
      <c r="G58" s="1455"/>
      <c r="H58" s="1455"/>
      <c r="I58" s="1455"/>
      <c r="J58" s="1455"/>
      <c r="K58" s="1455"/>
      <c r="L58" s="1455"/>
      <c r="M58" s="1455"/>
      <c r="N58" s="1455"/>
      <c r="O58" s="1455"/>
      <c r="P58" s="1455"/>
      <c r="Q58" s="1455"/>
      <c r="R58" s="1455"/>
      <c r="S58" s="1455"/>
      <c r="T58" s="1455"/>
      <c r="U58" s="1455"/>
      <c r="V58" s="1455"/>
      <c r="W58" s="287" t="e">
        <f>#REF!</f>
        <v>#REF!</v>
      </c>
      <c r="X58" s="287" t="e">
        <f>#REF!</f>
        <v>#REF!</v>
      </c>
      <c r="Y58" s="287" t="e">
        <f>#REF!</f>
        <v>#REF!</v>
      </c>
      <c r="Z58" s="287" t="e">
        <f>#REF!</f>
        <v>#REF!</v>
      </c>
      <c r="AA58" s="287" t="e">
        <f>#REF!</f>
        <v>#REF!</v>
      </c>
      <c r="AB58" s="212" t="e">
        <f>#REF!</f>
        <v>#REF!</v>
      </c>
      <c r="AC58" s="212" t="e">
        <f>#REF!</f>
        <v>#REF!</v>
      </c>
      <c r="AD58" s="212" t="e">
        <f>#REF!</f>
        <v>#REF!</v>
      </c>
      <c r="AE58" s="212" t="e">
        <f>#REF!</f>
        <v>#REF!</v>
      </c>
      <c r="AF58" s="212" t="e">
        <f>#REF!</f>
        <v>#REF!</v>
      </c>
      <c r="AG58" s="286" t="e">
        <f>#REF!</f>
        <v>#REF!</v>
      </c>
    </row>
    <row r="59" spans="1:46" ht="25.5" customHeight="1">
      <c r="A59" s="232" t="e">
        <f>#REF!</f>
        <v>#REF!</v>
      </c>
      <c r="B59" s="272" t="e">
        <f>#REF!</f>
        <v>#REF!</v>
      </c>
      <c r="C59" s="273" t="e">
        <f>#REF!</f>
        <v>#REF!</v>
      </c>
      <c r="D59" s="1275" t="e">
        <f>#REF!</f>
        <v>#REF!</v>
      </c>
      <c r="E59" s="1276"/>
      <c r="F59" s="1276"/>
      <c r="G59" s="1276"/>
      <c r="H59" s="1276"/>
      <c r="I59" s="1276"/>
      <c r="J59" s="1276"/>
      <c r="K59" s="1276"/>
      <c r="L59" s="1276"/>
      <c r="M59" s="1276"/>
      <c r="N59" s="1276"/>
      <c r="O59" s="1276"/>
      <c r="P59" s="1276"/>
      <c r="Q59" s="1276"/>
      <c r="R59" s="1276"/>
      <c r="S59" s="1276"/>
      <c r="T59" s="1276"/>
      <c r="U59" s="1277"/>
      <c r="V59" s="1278" t="e">
        <f>#REF!</f>
        <v>#REF!</v>
      </c>
      <c r="W59" s="1279"/>
      <c r="X59" s="1279"/>
      <c r="Y59" s="1279"/>
      <c r="Z59" s="1279"/>
      <c r="AA59" s="1280"/>
      <c r="AB59" s="199" t="e">
        <f>#REF!</f>
        <v>#REF!</v>
      </c>
      <c r="AC59" s="1" t="e">
        <f>#REF!</f>
        <v>#REF!</v>
      </c>
      <c r="AD59" s="1" t="e">
        <f>#REF!</f>
        <v>#REF!</v>
      </c>
      <c r="AE59" s="1" t="e">
        <f>#REF!</f>
        <v>#REF!</v>
      </c>
      <c r="AF59" s="1" t="e">
        <f>#REF!</f>
        <v>#REF!</v>
      </c>
      <c r="AG59" s="233" t="e">
        <f>#REF!</f>
        <v>#REF!</v>
      </c>
    </row>
    <row r="60" spans="1:46" ht="25.5" customHeight="1">
      <c r="A60" s="232" t="e">
        <f>#REF!</f>
        <v>#REF!</v>
      </c>
      <c r="B60" s="272" t="e">
        <f>#REF!</f>
        <v>#REF!</v>
      </c>
      <c r="C60" s="273" t="e">
        <f>#REF!</f>
        <v>#REF!</v>
      </c>
      <c r="D60" s="1275" t="e">
        <f>#REF!</f>
        <v>#REF!</v>
      </c>
      <c r="E60" s="1277"/>
      <c r="F60" s="1275" t="e">
        <f>#REF!</f>
        <v>#REF!</v>
      </c>
      <c r="G60" s="1277"/>
      <c r="H60" s="1275" t="e">
        <f>#REF!</f>
        <v>#REF!</v>
      </c>
      <c r="I60" s="1277"/>
      <c r="J60" s="1275" t="e">
        <f>#REF!</f>
        <v>#REF!</v>
      </c>
      <c r="K60" s="1277"/>
      <c r="L60" s="1275" t="e">
        <f>#REF!</f>
        <v>#REF!</v>
      </c>
      <c r="M60" s="1277"/>
      <c r="N60" s="1275" t="e">
        <f>#REF!</f>
        <v>#REF!</v>
      </c>
      <c r="O60" s="1277"/>
      <c r="P60" s="1278" t="e">
        <f>#REF!</f>
        <v>#REF!</v>
      </c>
      <c r="Q60" s="1280"/>
      <c r="R60" s="1278" t="e">
        <f>#REF!</f>
        <v>#REF!</v>
      </c>
      <c r="S60" s="1280"/>
      <c r="T60" s="1278" t="e">
        <f>#REF!</f>
        <v>#REF!</v>
      </c>
      <c r="U60" s="1280"/>
      <c r="V60" s="1278" t="e">
        <f>#REF!</f>
        <v>#REF!</v>
      </c>
      <c r="W60" s="1280"/>
      <c r="X60" s="1275" t="e">
        <f>#REF!</f>
        <v>#REF!</v>
      </c>
      <c r="Y60" s="1277"/>
      <c r="Z60" s="1275" t="e">
        <f>#REF!</f>
        <v>#REF!</v>
      </c>
      <c r="AA60" s="1277"/>
      <c r="AB60" s="346" t="e">
        <f>#REF!</f>
        <v>#REF!</v>
      </c>
      <c r="AC60" s="1" t="e">
        <f>#REF!</f>
        <v>#REF!</v>
      </c>
      <c r="AD60" s="1" t="e">
        <f>#REF!</f>
        <v>#REF!</v>
      </c>
      <c r="AE60" s="1" t="e">
        <f>#REF!</f>
        <v>#REF!</v>
      </c>
      <c r="AF60" s="1" t="e">
        <f>#REF!</f>
        <v>#REF!</v>
      </c>
      <c r="AG60" s="233" t="e">
        <f>#REF!</f>
        <v>#REF!</v>
      </c>
    </row>
    <row r="61" spans="1:46" ht="40.5" customHeight="1">
      <c r="A61" s="232" t="e">
        <f>#REF!</f>
        <v>#REF!</v>
      </c>
      <c r="B61" s="272" t="e">
        <f>#REF!</f>
        <v>#REF!</v>
      </c>
      <c r="C61" s="273" t="e">
        <f>#REF!</f>
        <v>#REF!</v>
      </c>
      <c r="D61" s="1456" t="e">
        <f>#REF!</f>
        <v>#REF!</v>
      </c>
      <c r="E61" s="1457"/>
      <c r="F61" s="1456" t="e">
        <f>#REF!</f>
        <v>#REF!</v>
      </c>
      <c r="G61" s="1457"/>
      <c r="H61" s="1456" t="e">
        <f>#REF!</f>
        <v>#REF!</v>
      </c>
      <c r="I61" s="1457"/>
      <c r="J61" s="1456" t="e">
        <f>#REF!</f>
        <v>#REF!</v>
      </c>
      <c r="K61" s="1457"/>
      <c r="L61" s="1456" t="e">
        <f>#REF!</f>
        <v>#REF!</v>
      </c>
      <c r="M61" s="1457"/>
      <c r="N61" s="1456" t="e">
        <f>#REF!</f>
        <v>#REF!</v>
      </c>
      <c r="O61" s="1457"/>
      <c r="P61" s="1456" t="e">
        <f>#REF!</f>
        <v>#REF!</v>
      </c>
      <c r="Q61" s="1457"/>
      <c r="R61" s="1456" t="e">
        <f>#REF!</f>
        <v>#REF!</v>
      </c>
      <c r="S61" s="1457"/>
      <c r="T61" s="1456" t="e">
        <f>#REF!</f>
        <v>#REF!</v>
      </c>
      <c r="U61" s="1457"/>
      <c r="V61" s="1456" t="e">
        <f>#REF!</f>
        <v>#REF!</v>
      </c>
      <c r="W61" s="1457"/>
      <c r="X61" s="1456" t="e">
        <f>#REF!</f>
        <v>#REF!</v>
      </c>
      <c r="Y61" s="1457"/>
      <c r="Z61" s="1456" t="e">
        <f>#REF!</f>
        <v>#REF!</v>
      </c>
      <c r="AA61" s="1457"/>
      <c r="AB61" s="346" t="e">
        <f>#REF!</f>
        <v>#REF!</v>
      </c>
      <c r="AC61" s="1" t="e">
        <f>#REF!</f>
        <v>#REF!</v>
      </c>
      <c r="AD61" s="1" t="e">
        <f>#REF!</f>
        <v>#REF!</v>
      </c>
      <c r="AE61" s="1" t="e">
        <f>#REF!</f>
        <v>#REF!</v>
      </c>
      <c r="AF61" s="1" t="e">
        <f>#REF!</f>
        <v>#REF!</v>
      </c>
      <c r="AG61" s="233" t="e">
        <f>#REF!</f>
        <v>#REF!</v>
      </c>
    </row>
    <row r="62" spans="1:46" ht="40.5" customHeight="1">
      <c r="A62" s="232" t="e">
        <f>#REF!</f>
        <v>#REF!</v>
      </c>
      <c r="B62" s="272" t="e">
        <f>#REF!</f>
        <v>#REF!</v>
      </c>
      <c r="C62" s="273" t="e">
        <f>#REF!</f>
        <v>#REF!</v>
      </c>
      <c r="D62" s="1460"/>
      <c r="E62" s="1461"/>
      <c r="F62" s="1460"/>
      <c r="G62" s="1461"/>
      <c r="H62" s="1460"/>
      <c r="I62" s="1461"/>
      <c r="J62" s="1460"/>
      <c r="K62" s="1461"/>
      <c r="L62" s="1460"/>
      <c r="M62" s="1461"/>
      <c r="N62" s="1460"/>
      <c r="O62" s="1461"/>
      <c r="P62" s="1460"/>
      <c r="Q62" s="1461"/>
      <c r="R62" s="1460"/>
      <c r="S62" s="1461"/>
      <c r="T62" s="1460"/>
      <c r="U62" s="1461"/>
      <c r="V62" s="1460"/>
      <c r="W62" s="1461"/>
      <c r="X62" s="1460"/>
      <c r="Y62" s="1461"/>
      <c r="Z62" s="1460"/>
      <c r="AA62" s="1461"/>
      <c r="AB62" s="346" t="e">
        <f>#REF!</f>
        <v>#REF!</v>
      </c>
      <c r="AC62" s="1" t="e">
        <f>#REF!</f>
        <v>#REF!</v>
      </c>
      <c r="AD62" s="1" t="e">
        <f>#REF!</f>
        <v>#REF!</v>
      </c>
      <c r="AE62" s="1" t="e">
        <f>#REF!</f>
        <v>#REF!</v>
      </c>
      <c r="AF62" s="1" t="e">
        <f>#REF!</f>
        <v>#REF!</v>
      </c>
      <c r="AG62" s="233" t="e">
        <f>#REF!</f>
        <v>#REF!</v>
      </c>
    </row>
    <row r="63" spans="1:46" ht="25.5" customHeight="1" thickBot="1">
      <c r="A63" s="215" t="e">
        <f>#REF!</f>
        <v>#REF!</v>
      </c>
      <c r="B63" s="285" t="e">
        <f>#REF!</f>
        <v>#REF!</v>
      </c>
      <c r="C63" s="285" t="e">
        <f>#REF!</f>
        <v>#REF!</v>
      </c>
      <c r="D63" s="285" t="e">
        <f>#REF!</f>
        <v>#REF!</v>
      </c>
      <c r="E63" s="285" t="e">
        <f>#REF!</f>
        <v>#REF!</v>
      </c>
      <c r="F63" s="285" t="e">
        <f>#REF!</f>
        <v>#REF!</v>
      </c>
      <c r="G63" s="285" t="e">
        <f>#REF!</f>
        <v>#REF!</v>
      </c>
      <c r="H63" s="285" t="e">
        <f>#REF!</f>
        <v>#REF!</v>
      </c>
      <c r="I63" s="285" t="e">
        <f>#REF!</f>
        <v>#REF!</v>
      </c>
      <c r="J63" s="285" t="e">
        <f>#REF!</f>
        <v>#REF!</v>
      </c>
      <c r="K63" s="285" t="e">
        <f>#REF!</f>
        <v>#REF!</v>
      </c>
      <c r="L63" s="285" t="e">
        <f>#REF!</f>
        <v>#REF!</v>
      </c>
      <c r="M63" s="285" t="e">
        <f>#REF!</f>
        <v>#REF!</v>
      </c>
      <c r="N63" s="285" t="e">
        <f>#REF!</f>
        <v>#REF!</v>
      </c>
      <c r="O63" s="285" t="e">
        <f>#REF!</f>
        <v>#REF!</v>
      </c>
      <c r="P63" s="216" t="e">
        <f>#REF!</f>
        <v>#REF!</v>
      </c>
      <c r="Q63" s="216" t="e">
        <f>#REF!</f>
        <v>#REF!</v>
      </c>
      <c r="R63" s="216" t="e">
        <f>#REF!</f>
        <v>#REF!</v>
      </c>
      <c r="S63" s="216" t="e">
        <f>#REF!</f>
        <v>#REF!</v>
      </c>
      <c r="T63" s="284" t="e">
        <f>#REF!</f>
        <v>#REF!</v>
      </c>
      <c r="U63" s="284" t="e">
        <f>#REF!</f>
        <v>#REF!</v>
      </c>
      <c r="V63" s="284" t="e">
        <f>#REF!</f>
        <v>#REF!</v>
      </c>
      <c r="W63" s="284" t="e">
        <f>#REF!</f>
        <v>#REF!</v>
      </c>
      <c r="X63" s="284" t="e">
        <f>#REF!</f>
        <v>#REF!</v>
      </c>
      <c r="Y63" s="284" t="e">
        <f>#REF!</f>
        <v>#REF!</v>
      </c>
      <c r="Z63" s="284" t="e">
        <f>#REF!</f>
        <v>#REF!</v>
      </c>
      <c r="AA63" s="284" t="e">
        <f>#REF!</f>
        <v>#REF!</v>
      </c>
      <c r="AB63" s="216" t="e">
        <f>#REF!</f>
        <v>#REF!</v>
      </c>
      <c r="AC63" s="216" t="e">
        <f>#REF!</f>
        <v>#REF!</v>
      </c>
      <c r="AD63" s="216" t="e">
        <f>#REF!</f>
        <v>#REF!</v>
      </c>
      <c r="AE63" s="216" t="e">
        <f>#REF!</f>
        <v>#REF!</v>
      </c>
      <c r="AF63" s="216" t="e">
        <f>#REF!</f>
        <v>#REF!</v>
      </c>
      <c r="AG63" s="283" t="e">
        <f>#REF!</f>
        <v>#REF!</v>
      </c>
    </row>
    <row r="64" spans="1:46" ht="25.5" customHeight="1">
      <c r="A64" s="1368" t="e">
        <f>#REF!</f>
        <v>#REF!</v>
      </c>
      <c r="B64" s="1369"/>
      <c r="C64" s="1369"/>
      <c r="D64" s="1369"/>
      <c r="E64" s="1369"/>
      <c r="F64" s="1369"/>
      <c r="G64" s="1369"/>
      <c r="H64" s="1369"/>
      <c r="I64" s="1369"/>
      <c r="J64" s="1369"/>
      <c r="K64" s="1369"/>
      <c r="L64" s="1369"/>
      <c r="M64" s="1369"/>
      <c r="N64" s="1369"/>
      <c r="O64" s="1369"/>
      <c r="P64" s="1369"/>
      <c r="Q64" s="1369"/>
      <c r="R64" s="1369"/>
      <c r="S64" s="1369"/>
      <c r="T64" s="1369"/>
      <c r="U64" s="1369"/>
      <c r="V64" s="1369"/>
      <c r="W64" s="282" t="e">
        <f>#REF!</f>
        <v>#REF!</v>
      </c>
      <c r="X64" s="282" t="e">
        <f>#REF!</f>
        <v>#REF!</v>
      </c>
      <c r="Y64" s="282" t="e">
        <f>#REF!</f>
        <v>#REF!</v>
      </c>
      <c r="Z64" s="282" t="e">
        <f>#REF!</f>
        <v>#REF!</v>
      </c>
      <c r="AA64" s="282" t="e">
        <f>#REF!</f>
        <v>#REF!</v>
      </c>
      <c r="AB64" s="281" t="e">
        <f>#REF!</f>
        <v>#REF!</v>
      </c>
      <c r="AC64" s="281" t="e">
        <f>#REF!</f>
        <v>#REF!</v>
      </c>
      <c r="AD64" s="281" t="e">
        <f>#REF!</f>
        <v>#REF!</v>
      </c>
      <c r="AE64" s="281" t="e">
        <f>#REF!</f>
        <v>#REF!</v>
      </c>
      <c r="AF64" s="281" t="e">
        <f>#REF!</f>
        <v>#REF!</v>
      </c>
      <c r="AG64" s="245" t="e">
        <f>#REF!</f>
        <v>#REF!</v>
      </c>
    </row>
    <row r="65" spans="1:46" ht="25.5" customHeight="1">
      <c r="A65" s="185" t="e">
        <f>#REF!</f>
        <v>#REF!</v>
      </c>
      <c r="B65" s="1272" t="e">
        <f>#REF!</f>
        <v>#REF!</v>
      </c>
      <c r="C65" s="1272"/>
      <c r="D65" s="1272"/>
      <c r="E65" s="1272"/>
      <c r="F65" s="1272"/>
      <c r="G65" s="1272"/>
      <c r="H65" s="1272"/>
      <c r="I65" s="1272"/>
      <c r="J65" s="1272"/>
      <c r="K65" s="1272"/>
      <c r="L65" s="280" t="e">
        <f>#REF!</f>
        <v>#REF!</v>
      </c>
      <c r="M65" s="1422" t="e">
        <f>#REF!</f>
        <v>#REF!</v>
      </c>
      <c r="N65" s="1423"/>
      <c r="O65" s="1423"/>
      <c r="P65" s="1423"/>
      <c r="Q65" s="1423"/>
      <c r="R65" s="1423"/>
      <c r="S65" s="1423"/>
      <c r="T65" s="1423"/>
      <c r="U65" s="1423"/>
      <c r="V65" s="1423"/>
      <c r="W65" s="1423"/>
      <c r="X65" s="1533" t="e">
        <f>#REF!</f>
        <v>#REF!</v>
      </c>
      <c r="Y65" s="1533"/>
      <c r="Z65" s="1533"/>
      <c r="AA65" s="1533"/>
      <c r="AB65" s="1533"/>
      <c r="AC65" s="1533"/>
      <c r="AD65" s="1533"/>
      <c r="AE65" s="1533"/>
      <c r="AF65" s="1533"/>
      <c r="AG65" s="192" t="e">
        <f>#REF!</f>
        <v>#REF!</v>
      </c>
    </row>
    <row r="66" spans="1:46" ht="25.5" customHeight="1">
      <c r="A66" s="185" t="e">
        <f>#REF!</f>
        <v>#REF!</v>
      </c>
      <c r="B66" s="1272" t="e">
        <f>#REF!</f>
        <v>#REF!</v>
      </c>
      <c r="C66" s="1272"/>
      <c r="D66" s="1272"/>
      <c r="E66" s="1272"/>
      <c r="F66" s="1272"/>
      <c r="G66" s="1272"/>
      <c r="H66" s="1272"/>
      <c r="I66" s="1272"/>
      <c r="J66" s="1272"/>
      <c r="K66" s="1272"/>
      <c r="L66" s="280" t="e">
        <f>#REF!</f>
        <v>#REF!</v>
      </c>
      <c r="M66" s="1422" t="e">
        <f>#REF!</f>
        <v>#REF!</v>
      </c>
      <c r="N66" s="1423"/>
      <c r="O66" s="1423"/>
      <c r="P66" s="1423"/>
      <c r="Q66" s="1423"/>
      <c r="R66" s="1423"/>
      <c r="S66" s="1423"/>
      <c r="T66" s="1423"/>
      <c r="U66" s="1423"/>
      <c r="V66" s="1423"/>
      <c r="W66" s="1423"/>
      <c r="X66" s="1533" t="e">
        <f>#REF!</f>
        <v>#REF!</v>
      </c>
      <c r="Y66" s="1533"/>
      <c r="Z66" s="1533"/>
      <c r="AA66" s="1533"/>
      <c r="AB66" s="1533"/>
      <c r="AC66" s="1533"/>
      <c r="AD66" s="1533"/>
      <c r="AE66" s="1533"/>
      <c r="AF66" s="1533"/>
      <c r="AG66" s="192" t="e">
        <f>#REF!</f>
        <v>#REF!</v>
      </c>
      <c r="AI66" s="257"/>
      <c r="AJ66" s="257"/>
      <c r="AK66" s="257"/>
      <c r="AL66" s="257"/>
      <c r="AM66" s="257"/>
      <c r="AN66" s="257"/>
      <c r="AO66" s="257"/>
      <c r="AP66" s="257"/>
      <c r="AQ66" s="257"/>
      <c r="AR66" s="257"/>
      <c r="AS66" s="257"/>
      <c r="AT66" s="257"/>
    </row>
    <row r="67" spans="1:46" ht="25.5" customHeight="1">
      <c r="A67" s="276" t="e">
        <f>#REF!</f>
        <v>#REF!</v>
      </c>
      <c r="B67" s="1487" t="e">
        <f>#REF!</f>
        <v>#REF!</v>
      </c>
      <c r="C67" s="1487"/>
      <c r="D67" s="1487"/>
      <c r="E67" s="1487"/>
      <c r="F67" s="1487"/>
      <c r="G67" s="1487"/>
      <c r="H67" s="1487"/>
      <c r="I67" s="1487"/>
      <c r="J67" s="1487"/>
      <c r="K67" s="1487"/>
      <c r="L67" s="275" t="e">
        <f>#REF!</f>
        <v>#REF!</v>
      </c>
      <c r="M67" s="356" t="e">
        <f>#REF!</f>
        <v>#REF!</v>
      </c>
      <c r="N67" s="356" t="e">
        <f>#REF!</f>
        <v>#REF!</v>
      </c>
      <c r="O67" s="356" t="e">
        <f>#REF!</f>
        <v>#REF!</v>
      </c>
      <c r="P67" s="275" t="e">
        <f>#REF!</f>
        <v>#REF!</v>
      </c>
      <c r="Q67" s="275" t="e">
        <f>#REF!</f>
        <v>#REF!</v>
      </c>
      <c r="R67" s="275" t="e">
        <f>#REF!</f>
        <v>#REF!</v>
      </c>
      <c r="S67" s="275" t="e">
        <f>#REF!</f>
        <v>#REF!</v>
      </c>
      <c r="T67" s="288" t="e">
        <f>#REF!</f>
        <v>#REF!</v>
      </c>
      <c r="U67" s="288" t="e">
        <f>#REF!</f>
        <v>#REF!</v>
      </c>
      <c r="V67" s="288" t="e">
        <f>#REF!</f>
        <v>#REF!</v>
      </c>
      <c r="W67" s="288" t="e">
        <f>#REF!</f>
        <v>#REF!</v>
      </c>
      <c r="X67" s="288" t="e">
        <f>#REF!</f>
        <v>#REF!</v>
      </c>
      <c r="Y67" s="288" t="e">
        <f>#REF!</f>
        <v>#REF!</v>
      </c>
      <c r="Z67" s="288" t="e">
        <f>#REF!</f>
        <v>#REF!</v>
      </c>
      <c r="AA67" s="288" t="e">
        <f>#REF!</f>
        <v>#REF!</v>
      </c>
      <c r="AB67" s="275" t="e">
        <f>#REF!</f>
        <v>#REF!</v>
      </c>
      <c r="AC67" s="275" t="e">
        <f>#REF!</f>
        <v>#REF!</v>
      </c>
      <c r="AD67" s="275" t="e">
        <f>#REF!</f>
        <v>#REF!</v>
      </c>
      <c r="AE67" s="275" t="e">
        <f>#REF!</f>
        <v>#REF!</v>
      </c>
      <c r="AF67" s="275" t="e">
        <f>#REF!</f>
        <v>#REF!</v>
      </c>
      <c r="AG67" s="274" t="e">
        <f>#REF!</f>
        <v>#REF!</v>
      </c>
      <c r="AI67" s="257"/>
      <c r="AJ67" s="257"/>
      <c r="AK67" s="257"/>
    </row>
    <row r="68" spans="1:46" ht="25.5" customHeight="1" thickBot="1">
      <c r="A68" s="232"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360" t="e">
        <f>#REF!</f>
        <v>#REF!</v>
      </c>
      <c r="AI68" s="257"/>
      <c r="AJ68" s="257"/>
      <c r="AK68" s="257"/>
    </row>
    <row r="69" spans="1:46" ht="25.5" customHeight="1">
      <c r="A69" s="1307" t="e">
        <f>#REF!</f>
        <v>#REF!</v>
      </c>
      <c r="B69" s="1308"/>
      <c r="C69" s="1308"/>
      <c r="D69" s="1308"/>
      <c r="E69" s="1308"/>
      <c r="F69" s="1308"/>
      <c r="G69" s="1308"/>
      <c r="H69" s="1308"/>
      <c r="I69" s="1309"/>
      <c r="J69" s="1310" t="e">
        <f>#REF!</f>
        <v>#REF!</v>
      </c>
      <c r="K69" s="1308"/>
      <c r="L69" s="1308"/>
      <c r="M69" s="1308"/>
      <c r="N69" s="1308"/>
      <c r="O69" s="1308"/>
      <c r="P69" s="1308"/>
      <c r="Q69" s="1308"/>
      <c r="R69" s="1309"/>
      <c r="S69" s="1310" t="e">
        <f>#REF!</f>
        <v>#REF!</v>
      </c>
      <c r="T69" s="1308"/>
      <c r="U69" s="1308"/>
      <c r="V69" s="1308"/>
      <c r="W69" s="1308"/>
      <c r="X69" s="1308"/>
      <c r="Y69" s="1308"/>
      <c r="Z69" s="1308"/>
      <c r="AA69" s="1308"/>
      <c r="AB69" s="1308"/>
      <c r="AC69" s="1308"/>
      <c r="AD69" s="1308"/>
      <c r="AE69" s="1308"/>
      <c r="AF69" s="1308"/>
      <c r="AG69" s="1311"/>
    </row>
    <row r="70" spans="1:46" ht="25.5" customHeight="1">
      <c r="A70" s="185" t="e">
        <f>#REF!</f>
        <v>#REF!</v>
      </c>
      <c r="B70" s="1218" t="e">
        <f>#REF!</f>
        <v>#REF!</v>
      </c>
      <c r="C70" s="1218"/>
      <c r="D70" s="1218"/>
      <c r="E70" s="1218"/>
      <c r="F70" s="1218"/>
      <c r="G70" s="1218"/>
      <c r="H70" s="1218"/>
      <c r="I70" s="186" t="e">
        <f>#REF!</f>
        <v>#REF!</v>
      </c>
      <c r="J70" s="1476" t="e">
        <f>#REF!</f>
        <v>#REF!</v>
      </c>
      <c r="K70" s="1477"/>
      <c r="L70" s="1477"/>
      <c r="M70" s="1477"/>
      <c r="N70" s="1477"/>
      <c r="O70" s="1477"/>
      <c r="P70" s="1477"/>
      <c r="Q70" s="1477"/>
      <c r="R70" s="1478"/>
      <c r="S70" s="1479" t="e">
        <f>#REF!</f>
        <v>#REF!</v>
      </c>
      <c r="T70" s="1480"/>
      <c r="U70" s="1480"/>
      <c r="V70" s="1480"/>
      <c r="W70" s="1480"/>
      <c r="X70" s="1480"/>
      <c r="Y70" s="1480"/>
      <c r="Z70" s="1480"/>
      <c r="AA70" s="1480"/>
      <c r="AB70" s="1480"/>
      <c r="AC70" s="1480"/>
      <c r="AD70" s="1480"/>
      <c r="AE70" s="1480"/>
      <c r="AF70" s="1480"/>
      <c r="AG70" s="1481"/>
    </row>
    <row r="71" spans="1:46" ht="25.5" customHeight="1">
      <c r="A71" s="185" t="e">
        <f>#REF!</f>
        <v>#REF!</v>
      </c>
      <c r="B71" s="1218" t="e">
        <f>#REF!</f>
        <v>#REF!</v>
      </c>
      <c r="C71" s="1218"/>
      <c r="D71" s="1218"/>
      <c r="E71" s="1218"/>
      <c r="F71" s="1218"/>
      <c r="G71" s="1218"/>
      <c r="H71" s="1218"/>
      <c r="I71" s="186" t="e">
        <f>#REF!</f>
        <v>#REF!</v>
      </c>
      <c r="J71" s="1476" t="e">
        <f>#REF!</f>
        <v>#REF!</v>
      </c>
      <c r="K71" s="1477"/>
      <c r="L71" s="1477"/>
      <c r="M71" s="1477"/>
      <c r="N71" s="1477"/>
      <c r="O71" s="1477"/>
      <c r="P71" s="1477"/>
      <c r="Q71" s="1477"/>
      <c r="R71" s="1478"/>
      <c r="S71" s="1479" t="e">
        <f>#REF!</f>
        <v>#REF!</v>
      </c>
      <c r="T71" s="1480"/>
      <c r="U71" s="1480"/>
      <c r="V71" s="1480"/>
      <c r="W71" s="1480"/>
      <c r="X71" s="1480"/>
      <c r="Y71" s="1480"/>
      <c r="Z71" s="1480"/>
      <c r="AA71" s="1480"/>
      <c r="AB71" s="1480"/>
      <c r="AC71" s="1480"/>
      <c r="AD71" s="1480"/>
      <c r="AE71" s="1480"/>
      <c r="AF71" s="1480"/>
      <c r="AG71" s="1481"/>
    </row>
    <row r="72" spans="1:46" ht="25.5" customHeight="1">
      <c r="A72" s="185" t="e">
        <f>#REF!</f>
        <v>#REF!</v>
      </c>
      <c r="B72" s="1218" t="e">
        <f>#REF!</f>
        <v>#REF!</v>
      </c>
      <c r="C72" s="1218"/>
      <c r="D72" s="1218"/>
      <c r="E72" s="1218"/>
      <c r="F72" s="1218"/>
      <c r="G72" s="1218"/>
      <c r="H72" s="1218"/>
      <c r="I72" s="186" t="e">
        <f>#REF!</f>
        <v>#REF!</v>
      </c>
      <c r="J72" s="1482" t="e">
        <f>#REF!</f>
        <v>#REF!</v>
      </c>
      <c r="K72" s="1483"/>
      <c r="L72" s="1483"/>
      <c r="M72" s="1483"/>
      <c r="N72" s="1483"/>
      <c r="O72" s="1483"/>
      <c r="P72" s="1483"/>
      <c r="Q72" s="1483"/>
      <c r="R72" s="1484"/>
      <c r="S72" s="1479" t="e">
        <f>#REF!</f>
        <v>#REF!</v>
      </c>
      <c r="T72" s="1480"/>
      <c r="U72" s="1480"/>
      <c r="V72" s="1480"/>
      <c r="W72" s="1480"/>
      <c r="X72" s="1480"/>
      <c r="Y72" s="1480"/>
      <c r="Z72" s="1480"/>
      <c r="AA72" s="1480"/>
      <c r="AB72" s="1480"/>
      <c r="AC72" s="1480"/>
      <c r="AD72" s="1480"/>
      <c r="AE72" s="1480"/>
      <c r="AF72" s="1480"/>
      <c r="AG72" s="1481"/>
    </row>
    <row r="73" spans="1:46" ht="25.5" customHeight="1">
      <c r="A73" s="185" t="e">
        <f>#REF!</f>
        <v>#REF!</v>
      </c>
      <c r="B73" s="1218" t="e">
        <f>#REF!</f>
        <v>#REF!</v>
      </c>
      <c r="C73" s="1218"/>
      <c r="D73" s="1218"/>
      <c r="E73" s="1218"/>
      <c r="F73" s="1218"/>
      <c r="G73" s="1218"/>
      <c r="H73" s="1218"/>
      <c r="I73" s="186" t="e">
        <f>#REF!</f>
        <v>#REF!</v>
      </c>
      <c r="J73" s="1476" t="e">
        <f>#REF!</f>
        <v>#REF!</v>
      </c>
      <c r="K73" s="1477"/>
      <c r="L73" s="1477"/>
      <c r="M73" s="1477"/>
      <c r="N73" s="1477"/>
      <c r="O73" s="1477"/>
      <c r="P73" s="1477"/>
      <c r="Q73" s="1477"/>
      <c r="R73" s="1478"/>
      <c r="S73" s="1479" t="e">
        <f>#REF!</f>
        <v>#REF!</v>
      </c>
      <c r="T73" s="1480"/>
      <c r="U73" s="1480"/>
      <c r="V73" s="1480"/>
      <c r="W73" s="1480"/>
      <c r="X73" s="1480"/>
      <c r="Y73" s="1480"/>
      <c r="Z73" s="1480"/>
      <c r="AA73" s="1480"/>
      <c r="AB73" s="1480"/>
      <c r="AC73" s="1480"/>
      <c r="AD73" s="1480"/>
      <c r="AE73" s="1480"/>
      <c r="AF73" s="1480"/>
      <c r="AG73" s="1481"/>
      <c r="AI73" s="1" t="e">
        <f>SUM(L69:S73)</f>
        <v>#REF!</v>
      </c>
    </row>
    <row r="74" spans="1:46" ht="25.5" customHeight="1">
      <c r="A74" s="185" t="e">
        <f>#REF!</f>
        <v>#REF!</v>
      </c>
      <c r="B74" s="1218" t="e">
        <f>#REF!</f>
        <v>#REF!</v>
      </c>
      <c r="C74" s="1218"/>
      <c r="D74" s="1218"/>
      <c r="E74" s="1218"/>
      <c r="F74" s="1218"/>
      <c r="G74" s="1218"/>
      <c r="H74" s="1218"/>
      <c r="I74" s="186" t="e">
        <f>#REF!</f>
        <v>#REF!</v>
      </c>
      <c r="J74" s="1482" t="e">
        <f>#REF!</f>
        <v>#REF!</v>
      </c>
      <c r="K74" s="1483"/>
      <c r="L74" s="1483"/>
      <c r="M74" s="1483"/>
      <c r="N74" s="1483"/>
      <c r="O74" s="1483"/>
      <c r="P74" s="1483"/>
      <c r="Q74" s="1483"/>
      <c r="R74" s="1484"/>
      <c r="S74" s="1479" t="e">
        <f>#REF!</f>
        <v>#REF!</v>
      </c>
      <c r="T74" s="1480"/>
      <c r="U74" s="1480"/>
      <c r="V74" s="1480"/>
      <c r="W74" s="1480"/>
      <c r="X74" s="1480"/>
      <c r="Y74" s="1480"/>
      <c r="Z74" s="1480"/>
      <c r="AA74" s="1480"/>
      <c r="AB74" s="1480"/>
      <c r="AC74" s="1480"/>
      <c r="AD74" s="1480"/>
      <c r="AE74" s="1480"/>
      <c r="AF74" s="1480"/>
      <c r="AG74" s="1481"/>
    </row>
    <row r="75" spans="1:46" ht="25.5" customHeight="1" thickBot="1">
      <c r="A75" s="1288" t="e">
        <f>#REF!</f>
        <v>#REF!</v>
      </c>
      <c r="B75" s="1289"/>
      <c r="C75" s="1289"/>
      <c r="D75" s="1289"/>
      <c r="E75" s="1289"/>
      <c r="F75" s="1289"/>
      <c r="G75" s="1289"/>
      <c r="H75" s="1289"/>
      <c r="I75" s="1290"/>
      <c r="J75" s="1488" t="e">
        <f>#REF!</f>
        <v>#REF!</v>
      </c>
      <c r="K75" s="1489"/>
      <c r="L75" s="1489"/>
      <c r="M75" s="1489"/>
      <c r="N75" s="1489"/>
      <c r="O75" s="1489"/>
      <c r="P75" s="1489"/>
      <c r="Q75" s="1489"/>
      <c r="R75" s="1490"/>
      <c r="S75" s="1551" t="e">
        <f>#REF!</f>
        <v>#REF!</v>
      </c>
      <c r="T75" s="1552"/>
      <c r="U75" s="1552"/>
      <c r="V75" s="1552"/>
      <c r="W75" s="1552"/>
      <c r="X75" s="1552"/>
      <c r="Y75" s="1552"/>
      <c r="Z75" s="1552"/>
      <c r="AA75" s="1552"/>
      <c r="AB75" s="1552"/>
      <c r="AC75" s="1552"/>
      <c r="AD75" s="1552"/>
      <c r="AE75" s="1552"/>
      <c r="AF75" s="1552"/>
      <c r="AG75" s="1553"/>
    </row>
    <row r="76" spans="1:46" ht="25.5" customHeight="1">
      <c r="A76" s="232"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33" t="e">
        <f>#REF!</f>
        <v>#REF!</v>
      </c>
      <c r="AI76" s="257"/>
      <c r="AJ76" s="257"/>
      <c r="AK76" s="257"/>
    </row>
    <row r="77" spans="1:46" ht="25.5" customHeight="1" thickBot="1">
      <c r="A77" s="232"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360" t="e">
        <f>#REF!</f>
        <v>#REF!</v>
      </c>
      <c r="AI77" s="257"/>
      <c r="AJ77" s="257"/>
      <c r="AK77" s="257"/>
    </row>
    <row r="78" spans="1:46" ht="25.5" customHeight="1">
      <c r="A78" s="1315" t="e">
        <f>#REF!</f>
        <v>#REF!</v>
      </c>
      <c r="B78" s="1316"/>
      <c r="C78" s="1316"/>
      <c r="D78" s="1316"/>
      <c r="E78" s="1316"/>
      <c r="F78" s="1310" t="e">
        <f>#REF!</f>
        <v>#REF!</v>
      </c>
      <c r="G78" s="1308"/>
      <c r="H78" s="1308"/>
      <c r="I78" s="1308"/>
      <c r="J78" s="1309"/>
      <c r="K78" s="1316" t="e">
        <f>#REF!</f>
        <v>#REF!</v>
      </c>
      <c r="L78" s="1316"/>
      <c r="M78" s="1316"/>
      <c r="N78" s="1316"/>
      <c r="O78" s="1316"/>
      <c r="P78" s="1316"/>
      <c r="Q78" s="1316"/>
      <c r="R78" s="1316" t="e">
        <f>#REF!</f>
        <v>#REF!</v>
      </c>
      <c r="S78" s="1316"/>
      <c r="T78" s="1316"/>
      <c r="U78" s="1316"/>
      <c r="V78" s="1316"/>
      <c r="W78" s="1316"/>
      <c r="X78" s="1316"/>
      <c r="Y78" s="1316" t="e">
        <f>#REF!</f>
        <v>#REF!</v>
      </c>
      <c r="Z78" s="1316"/>
      <c r="AA78" s="1316"/>
      <c r="AB78" s="1316"/>
      <c r="AC78" s="1316"/>
      <c r="AD78" s="1316"/>
      <c r="AE78" s="1316"/>
      <c r="AF78" s="1316"/>
      <c r="AG78" s="1317"/>
    </row>
    <row r="79" spans="1:46" ht="25.5" customHeight="1">
      <c r="A79" s="1534" t="e">
        <f>#REF!</f>
        <v>#REF!</v>
      </c>
      <c r="B79" s="1535"/>
      <c r="C79" s="1535"/>
      <c r="D79" s="1535"/>
      <c r="E79" s="1535"/>
      <c r="F79" s="1497" t="e">
        <f>#REF!</f>
        <v>#REF!</v>
      </c>
      <c r="G79" s="1495"/>
      <c r="H79" s="1495"/>
      <c r="I79" s="1495"/>
      <c r="J79" s="1496"/>
      <c r="K79" s="1536" t="e">
        <f>#REF!</f>
        <v>#REF!</v>
      </c>
      <c r="L79" s="1536"/>
      <c r="M79" s="1536"/>
      <c r="N79" s="1536"/>
      <c r="O79" s="1536"/>
      <c r="P79" s="1536"/>
      <c r="Q79" s="1536"/>
      <c r="R79" s="1536" t="e">
        <f>#REF!</f>
        <v>#REF!</v>
      </c>
      <c r="S79" s="1536"/>
      <c r="T79" s="1536"/>
      <c r="U79" s="1536"/>
      <c r="V79" s="1536"/>
      <c r="W79" s="1536"/>
      <c r="X79" s="1536"/>
      <c r="Y79" s="1479" t="e">
        <f>#REF!</f>
        <v>#REF!</v>
      </c>
      <c r="Z79" s="1480"/>
      <c r="AA79" s="1480"/>
      <c r="AB79" s="1480"/>
      <c r="AC79" s="1480"/>
      <c r="AD79" s="1480"/>
      <c r="AE79" s="1480"/>
      <c r="AF79" s="1480"/>
      <c r="AG79" s="1481"/>
    </row>
    <row r="80" spans="1:46" ht="25.5" customHeight="1">
      <c r="A80" s="1534" t="e">
        <f>#REF!</f>
        <v>#REF!</v>
      </c>
      <c r="B80" s="1535"/>
      <c r="C80" s="1535"/>
      <c r="D80" s="1535"/>
      <c r="E80" s="1535"/>
      <c r="F80" s="1497" t="e">
        <f>#REF!</f>
        <v>#REF!</v>
      </c>
      <c r="G80" s="1495"/>
      <c r="H80" s="1495"/>
      <c r="I80" s="1495"/>
      <c r="J80" s="1496"/>
      <c r="K80" s="1536" t="e">
        <f>#REF!</f>
        <v>#REF!</v>
      </c>
      <c r="L80" s="1536"/>
      <c r="M80" s="1536"/>
      <c r="N80" s="1536"/>
      <c r="O80" s="1536"/>
      <c r="P80" s="1536"/>
      <c r="Q80" s="1536"/>
      <c r="R80" s="1536" t="e">
        <f>#REF!</f>
        <v>#REF!</v>
      </c>
      <c r="S80" s="1536"/>
      <c r="T80" s="1536"/>
      <c r="U80" s="1536"/>
      <c r="V80" s="1536"/>
      <c r="W80" s="1536"/>
      <c r="X80" s="1536"/>
      <c r="Y80" s="1537" t="e">
        <f>#REF!</f>
        <v>#REF!</v>
      </c>
      <c r="Z80" s="1537"/>
      <c r="AA80" s="1537"/>
      <c r="AB80" s="1537"/>
      <c r="AC80" s="1537"/>
      <c r="AD80" s="1537"/>
      <c r="AE80" s="1537"/>
      <c r="AF80" s="1537"/>
      <c r="AG80" s="1538"/>
    </row>
    <row r="81" spans="1:35" ht="25.5" customHeight="1">
      <c r="A81" s="1534" t="e">
        <f>#REF!</f>
        <v>#REF!</v>
      </c>
      <c r="B81" s="1535"/>
      <c r="C81" s="1535"/>
      <c r="D81" s="1535"/>
      <c r="E81" s="1535"/>
      <c r="F81" s="1497" t="e">
        <f>#REF!</f>
        <v>#REF!</v>
      </c>
      <c r="G81" s="1495"/>
      <c r="H81" s="1495"/>
      <c r="I81" s="1495"/>
      <c r="J81" s="1496"/>
      <c r="K81" s="1536" t="e">
        <f>#REF!</f>
        <v>#REF!</v>
      </c>
      <c r="L81" s="1536"/>
      <c r="M81" s="1536"/>
      <c r="N81" s="1536"/>
      <c r="O81" s="1536"/>
      <c r="P81" s="1536"/>
      <c r="Q81" s="1536"/>
      <c r="R81" s="1536" t="e">
        <f>#REF!</f>
        <v>#REF!</v>
      </c>
      <c r="S81" s="1536"/>
      <c r="T81" s="1536"/>
      <c r="U81" s="1536"/>
      <c r="V81" s="1536"/>
      <c r="W81" s="1536"/>
      <c r="X81" s="1536"/>
      <c r="Y81" s="1537" t="e">
        <f>#REF!</f>
        <v>#REF!</v>
      </c>
      <c r="Z81" s="1537"/>
      <c r="AA81" s="1537"/>
      <c r="AB81" s="1537"/>
      <c r="AC81" s="1537"/>
      <c r="AD81" s="1537"/>
      <c r="AE81" s="1537"/>
      <c r="AF81" s="1537"/>
      <c r="AG81" s="1538"/>
    </row>
    <row r="82" spans="1:35" ht="25.5" customHeight="1">
      <c r="A82" s="1534" t="e">
        <f>#REF!</f>
        <v>#REF!</v>
      </c>
      <c r="B82" s="1535"/>
      <c r="C82" s="1535"/>
      <c r="D82" s="1535"/>
      <c r="E82" s="1535"/>
      <c r="F82" s="1497" t="e">
        <f>#REF!</f>
        <v>#REF!</v>
      </c>
      <c r="G82" s="1495"/>
      <c r="H82" s="1495"/>
      <c r="I82" s="1495"/>
      <c r="J82" s="1496"/>
      <c r="K82" s="1536" t="e">
        <f>#REF!</f>
        <v>#REF!</v>
      </c>
      <c r="L82" s="1536"/>
      <c r="M82" s="1536"/>
      <c r="N82" s="1536"/>
      <c r="O82" s="1536"/>
      <c r="P82" s="1536"/>
      <c r="Q82" s="1536"/>
      <c r="R82" s="1536" t="e">
        <f>#REF!</f>
        <v>#REF!</v>
      </c>
      <c r="S82" s="1536"/>
      <c r="T82" s="1536"/>
      <c r="U82" s="1536"/>
      <c r="V82" s="1536"/>
      <c r="W82" s="1536"/>
      <c r="X82" s="1536"/>
      <c r="Y82" s="1537" t="e">
        <f>#REF!</f>
        <v>#REF!</v>
      </c>
      <c r="Z82" s="1537"/>
      <c r="AA82" s="1537"/>
      <c r="AB82" s="1537"/>
      <c r="AC82" s="1537"/>
      <c r="AD82" s="1537"/>
      <c r="AE82" s="1537"/>
      <c r="AF82" s="1537"/>
      <c r="AG82" s="1538"/>
      <c r="AI82" s="1" t="e">
        <f>SUM(L78:S82)</f>
        <v>#REF!</v>
      </c>
    </row>
    <row r="83" spans="1:35" ht="25.5" customHeight="1" thickBot="1">
      <c r="A83" s="1288" t="e">
        <f>#REF!</f>
        <v>#REF!</v>
      </c>
      <c r="B83" s="1289"/>
      <c r="C83" s="1289"/>
      <c r="D83" s="1289"/>
      <c r="E83" s="1289"/>
      <c r="F83" s="1289"/>
      <c r="G83" s="1289"/>
      <c r="H83" s="1289"/>
      <c r="I83" s="1289"/>
      <c r="J83" s="1290"/>
      <c r="K83" s="1539" t="e">
        <f>#REF!</f>
        <v>#REF!</v>
      </c>
      <c r="L83" s="1539"/>
      <c r="M83" s="1539"/>
      <c r="N83" s="1539"/>
      <c r="O83" s="1539"/>
      <c r="P83" s="1539"/>
      <c r="Q83" s="1539"/>
      <c r="R83" s="1539" t="e">
        <f>#REF!</f>
        <v>#REF!</v>
      </c>
      <c r="S83" s="1539"/>
      <c r="T83" s="1539"/>
      <c r="U83" s="1539"/>
      <c r="V83" s="1539"/>
      <c r="W83" s="1539"/>
      <c r="X83" s="1539"/>
      <c r="Y83" s="1324"/>
      <c r="Z83" s="1324"/>
      <c r="AA83" s="1324"/>
      <c r="AB83" s="1324"/>
      <c r="AC83" s="1324"/>
      <c r="AD83" s="1324"/>
      <c r="AE83" s="1324"/>
      <c r="AF83" s="1324"/>
      <c r="AG83" s="1325"/>
    </row>
    <row r="84" spans="1:35" ht="25.5" customHeight="1">
      <c r="A84" s="1368" t="e">
        <f>#REF!</f>
        <v>#REF!</v>
      </c>
      <c r="B84" s="1369"/>
      <c r="C84" s="1369"/>
      <c r="D84" s="1369"/>
      <c r="E84" s="1369"/>
      <c r="F84" s="1369"/>
      <c r="G84" s="1369"/>
      <c r="H84" s="1369"/>
      <c r="I84" s="1369"/>
      <c r="J84" s="1369"/>
      <c r="K84" s="1369"/>
      <c r="L84" s="1369"/>
      <c r="M84" s="1369"/>
      <c r="N84" s="1369"/>
      <c r="O84" s="1369"/>
      <c r="P84" s="1369"/>
      <c r="Q84" s="1369"/>
      <c r="R84" s="1369"/>
      <c r="S84" s="1369"/>
      <c r="T84" s="1369"/>
      <c r="U84" s="1369"/>
      <c r="V84" s="1369"/>
      <c r="W84" s="235" t="e">
        <f>#REF!</f>
        <v>#REF!</v>
      </c>
      <c r="X84" s="235" t="e">
        <f>#REF!</f>
        <v>#REF!</v>
      </c>
      <c r="Y84" s="235" t="e">
        <f>#REF!</f>
        <v>#REF!</v>
      </c>
      <c r="Z84" s="235" t="e">
        <f>#REF!</f>
        <v>#REF!</v>
      </c>
      <c r="AA84" s="235" t="e">
        <f>#REF!</f>
        <v>#REF!</v>
      </c>
      <c r="AB84" s="235" t="e">
        <f>#REF!</f>
        <v>#REF!</v>
      </c>
      <c r="AC84" s="235" t="e">
        <f>#REF!</f>
        <v>#REF!</v>
      </c>
      <c r="AD84" s="235" t="e">
        <f>#REF!</f>
        <v>#REF!</v>
      </c>
      <c r="AE84" s="235" t="e">
        <f>#REF!</f>
        <v>#REF!</v>
      </c>
      <c r="AF84" s="235" t="e">
        <f>#REF!</f>
        <v>#REF!</v>
      </c>
      <c r="AG84" s="259" t="e">
        <f>#REF!</f>
        <v>#REF!</v>
      </c>
    </row>
    <row r="85" spans="1:35" ht="25.5" customHeight="1">
      <c r="A85" s="1392" t="e">
        <f>#REF!</f>
        <v>#REF!</v>
      </c>
      <c r="B85" s="1393"/>
      <c r="C85" s="1393"/>
      <c r="D85" s="1393"/>
      <c r="E85" s="1393"/>
      <c r="F85" s="1393"/>
      <c r="G85" s="1393"/>
      <c r="H85" s="1393"/>
      <c r="I85" s="1393"/>
      <c r="J85" s="1393"/>
      <c r="K85" s="1393"/>
      <c r="L85" s="1393"/>
      <c r="M85" s="1393"/>
      <c r="N85" s="1393"/>
      <c r="O85" s="1393"/>
      <c r="P85" s="1393"/>
      <c r="Q85" s="1393"/>
      <c r="R85" s="1393"/>
      <c r="S85" s="1393"/>
      <c r="T85" s="1393"/>
      <c r="U85" s="1393"/>
      <c r="V85" s="1393"/>
      <c r="W85" s="1393"/>
      <c r="X85" s="1393"/>
      <c r="Y85" s="1393"/>
      <c r="Z85" s="1393"/>
      <c r="AA85" s="1393"/>
      <c r="AB85" s="1393"/>
      <c r="AC85" s="1393"/>
      <c r="AD85" s="1393"/>
      <c r="AE85" s="1393"/>
      <c r="AF85" s="1393"/>
      <c r="AG85" s="1394"/>
    </row>
    <row r="86" spans="1:35" ht="25.5" customHeight="1">
      <c r="A86" s="1392"/>
      <c r="B86" s="1393"/>
      <c r="C86" s="1393"/>
      <c r="D86" s="1393"/>
      <c r="E86" s="1393"/>
      <c r="F86" s="1393"/>
      <c r="G86" s="1393"/>
      <c r="H86" s="1393"/>
      <c r="I86" s="1393"/>
      <c r="J86" s="1393"/>
      <c r="K86" s="1393"/>
      <c r="L86" s="1393"/>
      <c r="M86" s="1393"/>
      <c r="N86" s="1393"/>
      <c r="O86" s="1393"/>
      <c r="P86" s="1393"/>
      <c r="Q86" s="1393"/>
      <c r="R86" s="1393"/>
      <c r="S86" s="1393"/>
      <c r="T86" s="1393"/>
      <c r="U86" s="1393"/>
      <c r="V86" s="1393"/>
      <c r="W86" s="1393"/>
      <c r="X86" s="1393"/>
      <c r="Y86" s="1393"/>
      <c r="Z86" s="1393"/>
      <c r="AA86" s="1393"/>
      <c r="AB86" s="1393"/>
      <c r="AC86" s="1393"/>
      <c r="AD86" s="1393"/>
      <c r="AE86" s="1393"/>
      <c r="AF86" s="1393"/>
      <c r="AG86" s="1394"/>
    </row>
    <row r="87" spans="1:35" ht="25.5" customHeight="1" thickBot="1">
      <c r="A87" s="1395"/>
      <c r="B87" s="1396"/>
      <c r="C87" s="1396"/>
      <c r="D87" s="1396"/>
      <c r="E87" s="1396"/>
      <c r="F87" s="1396"/>
      <c r="G87" s="1396"/>
      <c r="H87" s="1396"/>
      <c r="I87" s="1396"/>
      <c r="J87" s="1396"/>
      <c r="K87" s="1396"/>
      <c r="L87" s="1396"/>
      <c r="M87" s="1396"/>
      <c r="N87" s="1396"/>
      <c r="O87" s="1396"/>
      <c r="P87" s="1396"/>
      <c r="Q87" s="1396"/>
      <c r="R87" s="1396"/>
      <c r="S87" s="1396"/>
      <c r="T87" s="1396"/>
      <c r="U87" s="1396"/>
      <c r="V87" s="1396"/>
      <c r="W87" s="1396"/>
      <c r="X87" s="1396"/>
      <c r="Y87" s="1396"/>
      <c r="Z87" s="1396"/>
      <c r="AA87" s="1396"/>
      <c r="AB87" s="1396"/>
      <c r="AC87" s="1396"/>
      <c r="AD87" s="1396"/>
      <c r="AE87" s="1396"/>
      <c r="AF87" s="1396"/>
      <c r="AG87" s="1397"/>
    </row>
    <row r="88" spans="1:35" ht="25.5" customHeight="1">
      <c r="A88" s="1368" t="e">
        <f>#REF!</f>
        <v>#REF!</v>
      </c>
      <c r="B88" s="1369"/>
      <c r="C88" s="1369"/>
      <c r="D88" s="1369"/>
      <c r="E88" s="1369"/>
      <c r="F88" s="1369"/>
      <c r="G88" s="1369"/>
      <c r="H88" s="1369"/>
      <c r="I88" s="1369"/>
      <c r="J88" s="1369"/>
      <c r="K88" s="1369"/>
      <c r="L88" s="1369"/>
      <c r="M88" s="1369"/>
      <c r="N88" s="1369"/>
      <c r="O88" s="1369"/>
      <c r="P88" s="1369"/>
      <c r="Q88" s="1369"/>
      <c r="R88" s="1369"/>
      <c r="S88" s="1369"/>
      <c r="T88" s="1369"/>
      <c r="U88" s="1369"/>
      <c r="V88" s="1369"/>
      <c r="W88" s="1369"/>
      <c r="X88" s="1369"/>
      <c r="Y88" s="1369"/>
      <c r="Z88" s="1369"/>
      <c r="AA88" s="1369"/>
      <c r="AB88" s="1369"/>
      <c r="AC88" s="1369"/>
      <c r="AD88" s="1369"/>
      <c r="AE88" s="1369"/>
      <c r="AF88" s="1369"/>
      <c r="AG88" s="259" t="e">
        <f>#REF!</f>
        <v>#REF!</v>
      </c>
    </row>
    <row r="89" spans="1:35" ht="25.5" customHeight="1">
      <c r="A89" s="268" t="e">
        <f>#REF!</f>
        <v>#REF!</v>
      </c>
      <c r="B89" s="1541" t="e">
        <f>#REF!</f>
        <v>#REF!</v>
      </c>
      <c r="C89" s="1541"/>
      <c r="D89" s="1541"/>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233" t="e">
        <f>#REF!</f>
        <v>#REF!</v>
      </c>
    </row>
    <row r="90" spans="1:35" ht="25.5" customHeight="1">
      <c r="A90" s="1392" t="e">
        <f>#REF!</f>
        <v>#REF!</v>
      </c>
      <c r="B90" s="1393"/>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c r="AF90" s="1393"/>
      <c r="AG90" s="1394"/>
    </row>
    <row r="91" spans="1:35" ht="25.5" customHeight="1" thickBot="1">
      <c r="A91" s="1395"/>
      <c r="B91" s="1396"/>
      <c r="C91" s="1396"/>
      <c r="D91" s="1396"/>
      <c r="E91" s="1396"/>
      <c r="F91" s="1396"/>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7"/>
    </row>
    <row r="92" spans="1:35" ht="25.5" customHeight="1">
      <c r="A92" s="1368" t="e">
        <f>#REF!</f>
        <v>#REF!</v>
      </c>
      <c r="B92" s="1369"/>
      <c r="C92" s="1369"/>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235" t="e">
        <f>#REF!</f>
        <v>#REF!</v>
      </c>
      <c r="AB92" s="235" t="e">
        <f>#REF!</f>
        <v>#REF!</v>
      </c>
      <c r="AC92" s="235" t="e">
        <f>#REF!</f>
        <v>#REF!</v>
      </c>
      <c r="AD92" s="235" t="e">
        <f>#REF!</f>
        <v>#REF!</v>
      </c>
      <c r="AE92" s="235" t="e">
        <f>#REF!</f>
        <v>#REF!</v>
      </c>
      <c r="AF92" s="235" t="e">
        <f>#REF!</f>
        <v>#REF!</v>
      </c>
      <c r="AG92" s="259" t="e">
        <f>#REF!</f>
        <v>#REF!</v>
      </c>
    </row>
    <row r="93" spans="1:35" ht="25.5" customHeight="1">
      <c r="A93" s="1392" t="e">
        <f>#REF!</f>
        <v>#REF!</v>
      </c>
      <c r="B93" s="1393"/>
      <c r="C93" s="1393"/>
      <c r="D93" s="1393"/>
      <c r="E93" s="1393"/>
      <c r="F93" s="1393"/>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3"/>
      <c r="AC93" s="1393"/>
      <c r="AD93" s="1393"/>
      <c r="AE93" s="1393"/>
      <c r="AF93" s="1393"/>
      <c r="AG93" s="1394"/>
    </row>
    <row r="94" spans="1:35" ht="25.5" customHeight="1" thickBot="1">
      <c r="A94" s="1395"/>
      <c r="B94" s="1396"/>
      <c r="C94" s="1396"/>
      <c r="D94" s="1396"/>
      <c r="E94" s="1396"/>
      <c r="F94" s="1396"/>
      <c r="G94" s="1396"/>
      <c r="H94" s="1396"/>
      <c r="I94" s="1396"/>
      <c r="J94" s="1396"/>
      <c r="K94" s="1396"/>
      <c r="L94" s="1396"/>
      <c r="M94" s="1396"/>
      <c r="N94" s="1396"/>
      <c r="O94" s="1396"/>
      <c r="P94" s="1396"/>
      <c r="Q94" s="1396"/>
      <c r="R94" s="1396"/>
      <c r="S94" s="1396"/>
      <c r="T94" s="1396"/>
      <c r="U94" s="1396"/>
      <c r="V94" s="1396"/>
      <c r="W94" s="1396"/>
      <c r="X94" s="1396"/>
      <c r="Y94" s="1396"/>
      <c r="Z94" s="1396"/>
      <c r="AA94" s="1396"/>
      <c r="AB94" s="1396"/>
      <c r="AC94" s="1396"/>
      <c r="AD94" s="1396"/>
      <c r="AE94" s="1396"/>
      <c r="AF94" s="1396"/>
      <c r="AG94" s="1397"/>
    </row>
    <row r="95" spans="1:35" ht="25.5" customHeight="1">
      <c r="A95" s="1368" t="e">
        <f>#REF!</f>
        <v>#REF!</v>
      </c>
      <c r="B95" s="1369"/>
      <c r="C95" s="1369"/>
      <c r="D95" s="1369"/>
      <c r="E95" s="1369"/>
      <c r="F95" s="1369"/>
      <c r="G95" s="1369"/>
      <c r="H95" s="1369"/>
      <c r="I95" s="1369"/>
      <c r="J95" s="1369"/>
      <c r="K95" s="1369"/>
      <c r="L95" s="1369"/>
      <c r="M95" s="1369"/>
      <c r="N95" s="1369"/>
      <c r="O95" s="1369"/>
      <c r="P95" s="1369"/>
      <c r="Q95" s="1369"/>
      <c r="R95" s="1369"/>
      <c r="S95" s="1369"/>
      <c r="T95" s="1369"/>
      <c r="U95" s="1369"/>
      <c r="V95" s="1369"/>
      <c r="W95" s="1369"/>
      <c r="X95" s="1369"/>
      <c r="Y95" s="1369"/>
      <c r="Z95" s="1369"/>
      <c r="AA95" s="267" t="e">
        <f>#REF!</f>
        <v>#REF!</v>
      </c>
      <c r="AB95" s="267" t="e">
        <f>#REF!</f>
        <v>#REF!</v>
      </c>
      <c r="AC95" s="267" t="e">
        <f>#REF!</f>
        <v>#REF!</v>
      </c>
      <c r="AD95" s="267" t="e">
        <f>#REF!</f>
        <v>#REF!</v>
      </c>
      <c r="AE95" s="267" t="e">
        <f>#REF!</f>
        <v>#REF!</v>
      </c>
      <c r="AF95" s="267" t="e">
        <f>#REF!</f>
        <v>#REF!</v>
      </c>
      <c r="AG95" s="266" t="e">
        <f>#REF!</f>
        <v>#REF!</v>
      </c>
    </row>
    <row r="96" spans="1:35" ht="25.5" customHeight="1">
      <c r="A96" s="265" t="e">
        <f>#REF!</f>
        <v>#REF!</v>
      </c>
      <c r="B96" s="1541" t="e">
        <f>#REF!</f>
        <v>#REF!</v>
      </c>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264" t="e">
        <f>#REF!</f>
        <v>#REF!</v>
      </c>
    </row>
    <row r="97" spans="1:69" ht="25.5" customHeight="1">
      <c r="A97" s="1392" t="e">
        <f>#REF!</f>
        <v>#REF!</v>
      </c>
      <c r="B97" s="1393"/>
      <c r="C97" s="1393"/>
      <c r="D97" s="1393"/>
      <c r="E97" s="1393"/>
      <c r="F97" s="1393"/>
      <c r="G97" s="1393"/>
      <c r="H97" s="1393"/>
      <c r="I97" s="1393"/>
      <c r="J97" s="1393"/>
      <c r="K97" s="1393"/>
      <c r="L97" s="1393"/>
      <c r="M97" s="1393"/>
      <c r="N97" s="1393"/>
      <c r="O97" s="1393"/>
      <c r="P97" s="1393"/>
      <c r="Q97" s="1393"/>
      <c r="R97" s="1393"/>
      <c r="S97" s="1393"/>
      <c r="T97" s="1393"/>
      <c r="U97" s="1393"/>
      <c r="V97" s="1393"/>
      <c r="W97" s="1393"/>
      <c r="X97" s="1393"/>
      <c r="Y97" s="1393"/>
      <c r="Z97" s="1393"/>
      <c r="AA97" s="1393"/>
      <c r="AB97" s="1393"/>
      <c r="AC97" s="1393"/>
      <c r="AD97" s="1393"/>
      <c r="AE97" s="1393"/>
      <c r="AF97" s="1393"/>
      <c r="AG97" s="1394"/>
    </row>
    <row r="98" spans="1:69" ht="25.5" customHeight="1">
      <c r="A98" s="1392"/>
      <c r="B98" s="1393"/>
      <c r="C98" s="1393"/>
      <c r="D98" s="1393"/>
      <c r="E98" s="1393"/>
      <c r="F98" s="1393"/>
      <c r="G98" s="1393"/>
      <c r="H98" s="1393"/>
      <c r="I98" s="1393"/>
      <c r="J98" s="1393"/>
      <c r="K98" s="1393"/>
      <c r="L98" s="1393"/>
      <c r="M98" s="1393"/>
      <c r="N98" s="1393"/>
      <c r="O98" s="1393"/>
      <c r="P98" s="1393"/>
      <c r="Q98" s="1393"/>
      <c r="R98" s="1393"/>
      <c r="S98" s="1393"/>
      <c r="T98" s="1393"/>
      <c r="U98" s="1393"/>
      <c r="V98" s="1393"/>
      <c r="W98" s="1393"/>
      <c r="X98" s="1393"/>
      <c r="Y98" s="1393"/>
      <c r="Z98" s="1393"/>
      <c r="AA98" s="1393"/>
      <c r="AB98" s="1393"/>
      <c r="AC98" s="1393"/>
      <c r="AD98" s="1393"/>
      <c r="AE98" s="1393"/>
      <c r="AF98" s="1393"/>
      <c r="AG98" s="1394"/>
    </row>
    <row r="99" spans="1:69" ht="25.5" customHeight="1" thickBot="1">
      <c r="A99" s="1395"/>
      <c r="B99" s="1396"/>
      <c r="C99" s="1396"/>
      <c r="D99" s="1396"/>
      <c r="E99" s="1396"/>
      <c r="F99" s="1396"/>
      <c r="G99" s="1396"/>
      <c r="H99" s="1396"/>
      <c r="I99" s="1396"/>
      <c r="J99" s="1396"/>
      <c r="K99" s="1396"/>
      <c r="L99" s="1396"/>
      <c r="M99" s="1396"/>
      <c r="N99" s="1396"/>
      <c r="O99" s="1396"/>
      <c r="P99" s="1396"/>
      <c r="Q99" s="1396"/>
      <c r="R99" s="1396"/>
      <c r="S99" s="1396"/>
      <c r="T99" s="1396"/>
      <c r="U99" s="1396"/>
      <c r="V99" s="1396"/>
      <c r="W99" s="1396"/>
      <c r="X99" s="1396"/>
      <c r="Y99" s="1396"/>
      <c r="Z99" s="1396"/>
      <c r="AA99" s="1396"/>
      <c r="AB99" s="1396"/>
      <c r="AC99" s="1396"/>
      <c r="AD99" s="1396"/>
      <c r="AE99" s="1396"/>
      <c r="AF99" s="1396"/>
      <c r="AG99" s="1397"/>
    </row>
    <row r="100" spans="1:69" ht="25.5" customHeight="1">
      <c r="A100" s="1454" t="e">
        <f>#REF!</f>
        <v>#REF!</v>
      </c>
      <c r="B100" s="1455"/>
      <c r="C100" s="1455"/>
      <c r="D100" s="1455"/>
      <c r="E100" s="1455"/>
      <c r="F100" s="1455"/>
      <c r="G100" s="1455"/>
      <c r="H100" s="1455"/>
      <c r="I100" s="1455"/>
      <c r="J100" s="1455"/>
      <c r="K100" s="1455"/>
      <c r="L100" s="1455"/>
      <c r="M100" s="1455"/>
      <c r="N100" s="1455"/>
      <c r="O100" s="1455"/>
      <c r="P100" s="1455"/>
      <c r="Q100" s="1455"/>
      <c r="R100" s="1455"/>
      <c r="S100" s="1455"/>
      <c r="T100" s="1455"/>
      <c r="U100" s="1455"/>
      <c r="V100" s="1455"/>
      <c r="W100" s="1455"/>
      <c r="X100" s="1455"/>
      <c r="Y100" s="1455"/>
      <c r="Z100" s="1455"/>
      <c r="AA100" s="1455"/>
      <c r="AB100" s="1455"/>
      <c r="AC100" s="1455"/>
      <c r="AD100" s="1455"/>
      <c r="AE100" s="1455"/>
      <c r="AF100" s="1455"/>
      <c r="AG100" s="1507"/>
    </row>
    <row r="101" spans="1:69" ht="25.5" customHeight="1">
      <c r="A101" s="263" t="e">
        <f>#REF!</f>
        <v>#REF!</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1"/>
    </row>
    <row r="102" spans="1:69" ht="25.5" customHeight="1">
      <c r="A102" s="1567" t="e">
        <f>#REF!</f>
        <v>#REF!</v>
      </c>
      <c r="B102" s="1540"/>
      <c r="C102" s="369" t="e">
        <f>#REF!</f>
        <v>#REF!</v>
      </c>
      <c r="D102" s="372"/>
      <c r="E102" s="369"/>
      <c r="F102" s="1540" t="e">
        <f>#REF!</f>
        <v>#REF!</v>
      </c>
      <c r="G102" s="1540"/>
      <c r="H102" s="369" t="e">
        <f>#REF!</f>
        <v>#REF!</v>
      </c>
      <c r="I102" s="372"/>
      <c r="J102" s="369"/>
      <c r="K102" s="369"/>
      <c r="L102" s="369"/>
      <c r="M102" s="369"/>
      <c r="N102" s="369"/>
      <c r="O102" s="369"/>
      <c r="P102" s="373"/>
      <c r="Q102" s="373"/>
      <c r="R102" s="373"/>
      <c r="S102" s="373"/>
      <c r="T102" s="373"/>
      <c r="U102" s="373"/>
      <c r="V102" s="373"/>
      <c r="W102" s="373"/>
      <c r="X102" s="374"/>
      <c r="Y102" s="369"/>
      <c r="Z102" s="374"/>
      <c r="AA102" s="374"/>
      <c r="AB102" s="375"/>
      <c r="AC102" s="375"/>
      <c r="AD102" s="375"/>
      <c r="AE102" s="375"/>
      <c r="AF102" s="375"/>
      <c r="AG102" s="376"/>
    </row>
    <row r="103" spans="1:69" ht="25.5" customHeight="1" thickBot="1">
      <c r="A103" s="193" t="e">
        <f>#REF!</f>
        <v>#REF!</v>
      </c>
      <c r="B103" s="1418" t="e">
        <f>#REF!</f>
        <v>#REF!</v>
      </c>
      <c r="C103" s="1418"/>
      <c r="D103" s="1418"/>
      <c r="E103" s="1418"/>
      <c r="F103" s="1418"/>
      <c r="G103" s="1418"/>
      <c r="H103" s="260" t="e">
        <f>#REF!</f>
        <v>#REF!</v>
      </c>
      <c r="I103" s="1440" t="e">
        <f>#REF!</f>
        <v>#REF!</v>
      </c>
      <c r="J103" s="1441"/>
      <c r="K103" s="1441"/>
      <c r="L103" s="1441"/>
      <c r="M103" s="1441"/>
      <c r="N103" s="1441"/>
      <c r="O103" s="1441"/>
      <c r="P103" s="1441"/>
      <c r="Q103" s="1441"/>
      <c r="R103" s="1441"/>
      <c r="S103" s="1441"/>
      <c r="T103" s="1441"/>
      <c r="U103" s="1441"/>
      <c r="V103" s="1441"/>
      <c r="W103" s="1441"/>
      <c r="X103" s="1441"/>
      <c r="Y103" s="1441"/>
      <c r="Z103" s="1441"/>
      <c r="AA103" s="1441"/>
      <c r="AB103" s="1441"/>
      <c r="AC103" s="1441"/>
      <c r="AD103" s="1441"/>
      <c r="AE103" s="1441"/>
      <c r="AF103" s="1441"/>
      <c r="AG103" s="1442"/>
      <c r="AI103" s="257" t="s">
        <v>246</v>
      </c>
    </row>
    <row r="104" spans="1:69" ht="25.5" customHeight="1">
      <c r="A104" s="183" t="e">
        <f>#REF!</f>
        <v>#REF!</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59"/>
      <c r="AI104" s="257" t="s">
        <v>245</v>
      </c>
    </row>
    <row r="105" spans="1:69" ht="25.5" customHeight="1">
      <c r="A105" s="232" t="e">
        <f>#REF!</f>
        <v>#REF!</v>
      </c>
      <c r="B105" s="1272" t="e">
        <f>#REF!</f>
        <v>#REF!</v>
      </c>
      <c r="C105" s="1272"/>
      <c r="D105" s="1272"/>
      <c r="E105" s="1272"/>
      <c r="F105" s="1272"/>
      <c r="G105" s="1272"/>
      <c r="H105" s="1272"/>
      <c r="I105" s="1272"/>
      <c r="J105" s="1272"/>
      <c r="K105" s="199" t="e">
        <f>#REF!</f>
        <v>#REF!</v>
      </c>
      <c r="L105" s="1350" t="e">
        <f>#REF!</f>
        <v>#REF!</v>
      </c>
      <c r="M105" s="1351"/>
      <c r="N105" s="1351"/>
      <c r="O105" s="1351"/>
      <c r="P105" s="1351"/>
      <c r="Q105" s="1351"/>
      <c r="R105" s="1351"/>
      <c r="S105" s="1351"/>
      <c r="T105" s="1351"/>
      <c r="U105" s="1351"/>
      <c r="V105" s="1351"/>
      <c r="W105" s="1351"/>
      <c r="X105" s="1351"/>
      <c r="Y105" s="1351"/>
      <c r="Z105" s="1351"/>
      <c r="AA105" s="1351"/>
      <c r="AB105" s="1351"/>
      <c r="AC105" s="1351"/>
      <c r="AD105" s="1351"/>
      <c r="AE105" s="1351"/>
      <c r="AF105" s="1351"/>
      <c r="AG105" s="1352"/>
      <c r="AI105" s="257" t="s">
        <v>244</v>
      </c>
    </row>
    <row r="106" spans="1:69" ht="25.5" customHeight="1">
      <c r="A106" s="185" t="e">
        <f>#REF!</f>
        <v>#REF!</v>
      </c>
      <c r="B106" s="1272" t="e">
        <f>#REF!</f>
        <v>#REF!</v>
      </c>
      <c r="C106" s="1272"/>
      <c r="D106" s="1272"/>
      <c r="E106" s="1272"/>
      <c r="F106" s="1272"/>
      <c r="G106" s="1272"/>
      <c r="H106" s="1272"/>
      <c r="I106" s="1272"/>
      <c r="J106" s="1272"/>
      <c r="K106" s="191" t="e">
        <f>#REF!</f>
        <v>#REF!</v>
      </c>
      <c r="L106" s="1350" t="e">
        <f>#REF!</f>
        <v>#REF!</v>
      </c>
      <c r="M106" s="1351"/>
      <c r="N106" s="1351"/>
      <c r="O106" s="1351"/>
      <c r="P106" s="1351"/>
      <c r="Q106" s="1351"/>
      <c r="R106" s="1351"/>
      <c r="S106" s="1351"/>
      <c r="T106" s="1351"/>
      <c r="U106" s="1351"/>
      <c r="V106" s="1351"/>
      <c r="W106" s="1351"/>
      <c r="X106" s="1351"/>
      <c r="Y106" s="1351"/>
      <c r="Z106" s="1351"/>
      <c r="AA106" s="1351"/>
      <c r="AB106" s="1351"/>
      <c r="AC106" s="1351"/>
      <c r="AD106" s="1351"/>
      <c r="AE106" s="1351"/>
      <c r="AF106" s="1351"/>
      <c r="AG106" s="1352"/>
      <c r="AI106" s="257" t="s">
        <v>243</v>
      </c>
    </row>
    <row r="107" spans="1:69" ht="25.5" customHeight="1">
      <c r="A107" s="185" t="e">
        <f>#REF!</f>
        <v>#REF!</v>
      </c>
      <c r="B107" s="1272" t="e">
        <f>#REF!</f>
        <v>#REF!</v>
      </c>
      <c r="C107" s="1272"/>
      <c r="D107" s="1272"/>
      <c r="E107" s="1272"/>
      <c r="F107" s="1272"/>
      <c r="G107" s="1272"/>
      <c r="H107" s="1272"/>
      <c r="I107" s="1272"/>
      <c r="J107" s="1272"/>
      <c r="K107" s="191" t="e">
        <f>#REF!</f>
        <v>#REF!</v>
      </c>
      <c r="L107" s="1521" t="e">
        <f>#REF!</f>
        <v>#REF!</v>
      </c>
      <c r="M107" s="1509"/>
      <c r="N107" s="353" t="e">
        <f>#REF!</f>
        <v>#REF!</v>
      </c>
      <c r="O107" s="353"/>
      <c r="P107" s="353"/>
      <c r="Q107" s="1509" t="e">
        <f>#REF!</f>
        <v>#REF!</v>
      </c>
      <c r="R107" s="1509"/>
      <c r="S107" s="353" t="e">
        <f>#REF!</f>
        <v>#REF!</v>
      </c>
      <c r="T107" s="377"/>
      <c r="U107" s="377"/>
      <c r="V107" s="378" t="e">
        <f>#REF!</f>
        <v>#REF!</v>
      </c>
      <c r="W107" s="379"/>
      <c r="X107" s="379"/>
      <c r="Y107" s="379"/>
      <c r="Z107" s="379"/>
      <c r="AA107" s="379"/>
      <c r="AB107" s="353"/>
      <c r="AC107" s="353"/>
      <c r="AD107" s="353"/>
      <c r="AE107" s="353"/>
      <c r="AF107" s="353"/>
      <c r="AG107" s="380"/>
      <c r="AI107" s="257" t="s">
        <v>242</v>
      </c>
    </row>
    <row r="108" spans="1:69" ht="25.5" customHeight="1">
      <c r="A108" s="185" t="e">
        <f>#REF!</f>
        <v>#REF!</v>
      </c>
      <c r="B108" s="1272" t="e">
        <f>#REF!</f>
        <v>#REF!</v>
      </c>
      <c r="C108" s="1272"/>
      <c r="D108" s="1272"/>
      <c r="E108" s="1272"/>
      <c r="F108" s="1272"/>
      <c r="G108" s="1272"/>
      <c r="H108" s="1272"/>
      <c r="I108" s="1272"/>
      <c r="J108" s="1272"/>
      <c r="K108" s="191" t="e">
        <f>#REF!</f>
        <v>#REF!</v>
      </c>
      <c r="L108" s="1512" t="e">
        <f>#REF!</f>
        <v>#REF!</v>
      </c>
      <c r="M108" s="1513"/>
      <c r="N108" s="1513"/>
      <c r="O108" s="1513"/>
      <c r="P108" s="1513"/>
      <c r="Q108" s="1513"/>
      <c r="R108" s="1513"/>
      <c r="S108" s="1513"/>
      <c r="T108" s="1513"/>
      <c r="U108" s="1513"/>
      <c r="V108" s="1513"/>
      <c r="W108" s="1513"/>
      <c r="X108" s="1513"/>
      <c r="Y108" s="1513"/>
      <c r="Z108" s="1513"/>
      <c r="AA108" s="1513"/>
      <c r="AB108" s="1513"/>
      <c r="AC108" s="1513"/>
      <c r="AD108" s="1513"/>
      <c r="AE108" s="1513"/>
      <c r="AF108" s="1513"/>
      <c r="AG108" s="1514"/>
      <c r="AI108" s="257" t="s">
        <v>241</v>
      </c>
    </row>
    <row r="109" spans="1:69" ht="25.5" customHeight="1">
      <c r="A109" s="213" t="e">
        <f>#REF!</f>
        <v>#REF!</v>
      </c>
      <c r="B109" s="1330" t="e">
        <f>#REF!</f>
        <v>#REF!</v>
      </c>
      <c r="C109" s="1330"/>
      <c r="D109" s="1330"/>
      <c r="E109" s="1330"/>
      <c r="F109" s="1330"/>
      <c r="G109" s="1330"/>
      <c r="H109" s="1330"/>
      <c r="I109" s="1330"/>
      <c r="J109" s="1330"/>
      <c r="K109" s="214" t="e">
        <f>#REF!</f>
        <v>#REF!</v>
      </c>
      <c r="L109" s="1515" t="e">
        <f>#REF!</f>
        <v>#REF!</v>
      </c>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7"/>
    </row>
    <row r="110" spans="1:69" ht="25.5" customHeight="1" thickBot="1">
      <c r="A110" s="215" t="e">
        <f>#REF!</f>
        <v>#REF!</v>
      </c>
      <c r="B110" s="1334" t="e">
        <f>#REF!</f>
        <v>#REF!</v>
      </c>
      <c r="C110" s="1334"/>
      <c r="D110" s="1334"/>
      <c r="E110" s="1334"/>
      <c r="F110" s="1334"/>
      <c r="G110" s="1334"/>
      <c r="H110" s="1334"/>
      <c r="I110" s="1334"/>
      <c r="J110" s="1334"/>
      <c r="K110" s="216" t="e">
        <f>#REF!</f>
        <v>#REF!</v>
      </c>
      <c r="L110" s="1518" t="e">
        <f>#REF!</f>
        <v>#REF!</v>
      </c>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20"/>
    </row>
    <row r="111" spans="1:69" s="20" customFormat="1" ht="32.25" customHeight="1">
      <c r="A111" s="361" t="e">
        <f>#REF!</f>
        <v>#REF!</v>
      </c>
      <c r="J111" s="362"/>
      <c r="K111" s="362"/>
      <c r="AG111" s="363"/>
    </row>
    <row r="112" spans="1:69" s="20" customFormat="1" ht="70.5" customHeight="1">
      <c r="A112" s="361" t="e">
        <f>#REF!</f>
        <v>#REF!</v>
      </c>
      <c r="B112" s="1510" t="e">
        <f>#REF!</f>
        <v>#REF!</v>
      </c>
      <c r="C112" s="1510"/>
      <c r="D112" s="1510"/>
      <c r="E112" s="1510"/>
      <c r="F112" s="1510"/>
      <c r="G112" s="1510"/>
      <c r="H112" s="1510"/>
      <c r="I112" s="1510"/>
      <c r="J112" s="1510"/>
      <c r="K112" s="1510"/>
      <c r="L112" s="1510"/>
      <c r="M112" s="1510"/>
      <c r="N112" s="1510"/>
      <c r="O112" s="1510"/>
      <c r="P112" s="1510"/>
      <c r="Q112" s="1510"/>
      <c r="R112" s="1510"/>
      <c r="S112" s="1510"/>
      <c r="T112" s="1510"/>
      <c r="U112" s="1510"/>
      <c r="V112" s="1510"/>
      <c r="W112" s="1510"/>
      <c r="X112" s="1510"/>
      <c r="Y112" s="1510"/>
      <c r="Z112" s="1510"/>
      <c r="AA112" s="1510"/>
      <c r="AB112" s="1510"/>
      <c r="AC112" s="1510"/>
      <c r="AD112" s="1510"/>
      <c r="AE112" s="1510"/>
      <c r="AF112" s="1510"/>
      <c r="AG112" s="363" t="e">
        <f>#REF!</f>
        <v>#REF!</v>
      </c>
      <c r="AV112" s="355"/>
      <c r="AW112" s="1"/>
      <c r="AX112" s="12"/>
      <c r="AY112" s="12"/>
      <c r="AZ112" s="12"/>
      <c r="BA112" s="12"/>
      <c r="BB112" s="355"/>
      <c r="BC112" s="1"/>
      <c r="BD112" s="12"/>
      <c r="BE112" s="12"/>
      <c r="BF112" s="12"/>
      <c r="BG112" s="12"/>
      <c r="BH112" s="12"/>
      <c r="BI112" s="12"/>
      <c r="BJ112" s="12"/>
      <c r="BK112" s="12"/>
      <c r="BL112" s="12"/>
      <c r="BM112" s="355"/>
      <c r="BN112" s="155"/>
      <c r="BO112" s="12"/>
      <c r="BP112" s="12"/>
      <c r="BQ112" s="12"/>
    </row>
    <row r="113" spans="1:69" s="20" customFormat="1" ht="70.5" customHeight="1" thickBot="1">
      <c r="A113" s="364" t="e">
        <f>#REF!</f>
        <v>#REF!</v>
      </c>
      <c r="B113" s="1511"/>
      <c r="C113" s="1511"/>
      <c r="D113" s="1511"/>
      <c r="E113" s="1511"/>
      <c r="F113" s="1511"/>
      <c r="G113" s="1511"/>
      <c r="H113" s="1511"/>
      <c r="I113" s="1511"/>
      <c r="J113" s="1511"/>
      <c r="K113" s="1511"/>
      <c r="L113" s="1511"/>
      <c r="M113" s="1511"/>
      <c r="N113" s="1511"/>
      <c r="O113" s="1511"/>
      <c r="P113" s="1511"/>
      <c r="Q113" s="1511"/>
      <c r="R113" s="1511"/>
      <c r="S113" s="1511"/>
      <c r="T113" s="1511"/>
      <c r="U113" s="1511"/>
      <c r="V113" s="1511"/>
      <c r="W113" s="1511"/>
      <c r="X113" s="1511"/>
      <c r="Y113" s="1511"/>
      <c r="Z113" s="1511"/>
      <c r="AA113" s="1511"/>
      <c r="AB113" s="1511"/>
      <c r="AC113" s="1511"/>
      <c r="AD113" s="1511"/>
      <c r="AE113" s="1511"/>
      <c r="AF113" s="1511"/>
      <c r="AG113" s="365" t="e">
        <f>#REF!</f>
        <v>#REF!</v>
      </c>
      <c r="AV113" s="355"/>
      <c r="AW113" s="1"/>
      <c r="AX113" s="12"/>
      <c r="AY113" s="12"/>
      <c r="AZ113" s="12"/>
      <c r="BA113" s="12"/>
      <c r="BB113" s="355"/>
      <c r="BC113" s="1"/>
      <c r="BD113" s="12"/>
      <c r="BE113" s="12"/>
      <c r="BF113" s="12"/>
      <c r="BG113" s="12"/>
      <c r="BH113" s="12"/>
      <c r="BI113" s="12"/>
      <c r="BJ113" s="12"/>
      <c r="BK113" s="12"/>
      <c r="BL113" s="12"/>
      <c r="BM113" s="12"/>
      <c r="BN113" s="12"/>
      <c r="BO113" s="12"/>
      <c r="BP113" s="12"/>
      <c r="BQ113" s="12"/>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342</v>
      </c>
    </row>
    <row r="2" spans="1:35"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211" t="e">
        <f>#REF!</f>
        <v>#REF!</v>
      </c>
      <c r="B4" s="1212"/>
      <c r="C4" s="1212"/>
      <c r="D4" s="1212"/>
      <c r="E4" s="1213"/>
      <c r="F4" s="1347" t="e">
        <f>#REF!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5" ht="25.5" customHeight="1">
      <c r="A5" s="1217" t="e">
        <f>#REF!</f>
        <v>#REF!</v>
      </c>
      <c r="B5" s="1218"/>
      <c r="C5" s="1218"/>
      <c r="D5" s="1218"/>
      <c r="E5" s="1219"/>
      <c r="F5" s="1350" t="e">
        <f>#REF!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5" ht="28.5" customHeight="1">
      <c r="A6" s="1217" t="e">
        <f>#REF!</f>
        <v>#REF!</v>
      </c>
      <c r="B6" s="1218"/>
      <c r="C6" s="1218"/>
      <c r="D6" s="1218"/>
      <c r="E6" s="1219"/>
      <c r="F6" s="1353" t="e">
        <f>#REF!</f>
        <v>#REF!</v>
      </c>
      <c r="G6" s="1218"/>
      <c r="H6" s="201" t="e">
        <f>#REF!</f>
        <v>#REF!</v>
      </c>
      <c r="I6" s="1351" t="e">
        <f>#REF!</f>
        <v>#REF!</v>
      </c>
      <c r="J6" s="1351"/>
      <c r="K6" s="1351"/>
      <c r="L6" s="1351"/>
      <c r="M6" s="1351"/>
      <c r="N6" s="1351"/>
      <c r="O6" s="1351"/>
      <c r="P6" s="1351"/>
      <c r="Q6" s="1351"/>
      <c r="R6" s="353" t="e">
        <f>#REF!</f>
        <v>#REF!</v>
      </c>
      <c r="S6" s="1351" t="e">
        <f>#REF!</f>
        <v>#REF!</v>
      </c>
      <c r="T6" s="1351"/>
      <c r="U6" s="1351"/>
      <c r="V6" s="1351"/>
      <c r="W6" s="1351"/>
      <c r="X6" s="1351"/>
      <c r="Y6" s="1351"/>
      <c r="Z6" s="1351"/>
      <c r="AA6" s="1351"/>
      <c r="AB6" s="1351"/>
      <c r="AC6" s="1351"/>
      <c r="AD6" s="1351"/>
      <c r="AE6" s="1351"/>
      <c r="AF6" s="1351"/>
      <c r="AG6" s="1352"/>
    </row>
    <row r="7" spans="1:35" ht="25.5" customHeight="1">
      <c r="A7" s="1217" t="e">
        <f>#REF!</f>
        <v>#REF!</v>
      </c>
      <c r="B7" s="1218"/>
      <c r="C7" s="1218"/>
      <c r="D7" s="1218"/>
      <c r="E7" s="1219"/>
      <c r="F7" s="1358" t="e">
        <f>#REF!</f>
        <v>#REF!</v>
      </c>
      <c r="G7" s="1359"/>
      <c r="H7" s="1359"/>
      <c r="I7" s="1359"/>
      <c r="J7" s="1359"/>
      <c r="K7" s="1359"/>
      <c r="L7" s="1359"/>
      <c r="M7" s="1360"/>
      <c r="N7" s="1233" t="e">
        <f>#REF!</f>
        <v>#REF!</v>
      </c>
      <c r="O7" s="1218"/>
      <c r="P7" s="1218"/>
      <c r="Q7" s="1219"/>
      <c r="R7" s="1361" t="e">
        <f>#REF!</f>
        <v>#REF!</v>
      </c>
      <c r="S7" s="1362"/>
      <c r="T7" s="1362"/>
      <c r="U7" s="1362"/>
      <c r="V7" s="326" t="e">
        <f>#REF!</f>
        <v>#REF!</v>
      </c>
      <c r="W7" s="326" t="e">
        <f>#REF!</f>
        <v>#REF!</v>
      </c>
      <c r="X7" s="1363" t="e">
        <f>#REF!</f>
        <v>#REF!</v>
      </c>
      <c r="Y7" s="1364"/>
      <c r="Z7" s="1364"/>
      <c r="AA7" s="1364"/>
      <c r="AB7" s="1365"/>
      <c r="AC7" s="1366" t="e">
        <f>#REF!</f>
        <v>#REF!</v>
      </c>
      <c r="AD7" s="1367"/>
      <c r="AE7" s="1367"/>
      <c r="AF7" s="1367"/>
      <c r="AG7" s="176" t="e">
        <f>#REF!</f>
        <v>#REF!</v>
      </c>
    </row>
    <row r="8" spans="1:35" ht="25.5" customHeight="1">
      <c r="A8" s="1217" t="e">
        <f>#REF!</f>
        <v>#REF!</v>
      </c>
      <c r="B8" s="1218"/>
      <c r="C8" s="1218"/>
      <c r="D8" s="1218"/>
      <c r="E8" s="1219"/>
      <c r="F8" s="1350" t="e">
        <f>#REF!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5" ht="25.5" customHeight="1">
      <c r="A9" s="1355" t="e">
        <f>#REF!</f>
        <v>#REF!</v>
      </c>
      <c r="B9" s="1218"/>
      <c r="C9" s="1218"/>
      <c r="D9" s="1218"/>
      <c r="E9" s="1219"/>
      <c r="F9" s="1350" t="e">
        <f>#REF!</f>
        <v>#REF!</v>
      </c>
      <c r="G9" s="1351"/>
      <c r="H9" s="1351"/>
      <c r="I9" s="1351"/>
      <c r="J9" s="1351"/>
      <c r="K9" s="1351"/>
      <c r="L9" s="1351"/>
      <c r="M9" s="1351"/>
      <c r="N9" s="1351"/>
      <c r="O9" s="1351"/>
      <c r="P9" s="1357"/>
      <c r="Q9" s="1233" t="e">
        <f>#REF!</f>
        <v>#REF!</v>
      </c>
      <c r="R9" s="1218"/>
      <c r="S9" s="1218"/>
      <c r="T9" s="1218"/>
      <c r="U9" s="1219"/>
      <c r="V9" s="1350" t="e">
        <f>#REF!</f>
        <v>#REF!</v>
      </c>
      <c r="W9" s="1351"/>
      <c r="X9" s="1351"/>
      <c r="Y9" s="1351"/>
      <c r="Z9" s="1351"/>
      <c r="AA9" s="1351"/>
      <c r="AB9" s="1351"/>
      <c r="AC9" s="1351"/>
      <c r="AD9" s="1351"/>
      <c r="AE9" s="1351"/>
      <c r="AF9" s="1351"/>
      <c r="AG9" s="1352"/>
    </row>
    <row r="10" spans="1:35" ht="25.5" customHeight="1">
      <c r="A10" s="1217" t="e">
        <f>#REF!</f>
        <v>#REF!</v>
      </c>
      <c r="B10" s="1218"/>
      <c r="C10" s="1218"/>
      <c r="D10" s="1218"/>
      <c r="E10" s="1219"/>
      <c r="F10" s="1350" t="e">
        <f>#REF!</f>
        <v>#REF!</v>
      </c>
      <c r="G10" s="1351"/>
      <c r="H10" s="1351"/>
      <c r="I10" s="1351"/>
      <c r="J10" s="1351"/>
      <c r="K10" s="1351"/>
      <c r="L10" s="1351"/>
      <c r="M10" s="1351"/>
      <c r="N10" s="1351"/>
      <c r="O10" s="1351"/>
      <c r="P10" s="1357"/>
      <c r="Q10" s="1233" t="e">
        <f>#REF!</f>
        <v>#REF!</v>
      </c>
      <c r="R10" s="1218"/>
      <c r="S10" s="1218"/>
      <c r="T10" s="1218"/>
      <c r="U10" s="1219"/>
      <c r="V10" s="1350" t="e">
        <f>#REF!</f>
        <v>#REF!</v>
      </c>
      <c r="W10" s="1351"/>
      <c r="X10" s="1351"/>
      <c r="Y10" s="1351"/>
      <c r="Z10" s="1351"/>
      <c r="AA10" s="1351"/>
      <c r="AB10" s="1351"/>
      <c r="AC10" s="1351"/>
      <c r="AD10" s="1351"/>
      <c r="AE10" s="1351"/>
      <c r="AF10" s="1351"/>
      <c r="AG10" s="1352"/>
    </row>
    <row r="11" spans="1:35" ht="25.5" customHeight="1" thickBot="1">
      <c r="A11" s="1288" t="e">
        <f>#REF!</f>
        <v>#REF!</v>
      </c>
      <c r="B11" s="1289"/>
      <c r="C11" s="1289"/>
      <c r="D11" s="1289"/>
      <c r="E11" s="1290"/>
      <c r="F11" s="1383" t="e">
        <f>#REF!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5"/>
      <c r="V13" s="17"/>
      <c r="W13" s="17"/>
      <c r="X13" s="17"/>
      <c r="Y13" s="17"/>
      <c r="Z13" s="17"/>
      <c r="AA13" s="17"/>
      <c r="AB13" s="17"/>
      <c r="AC13" s="17"/>
      <c r="AD13" s="17"/>
      <c r="AE13" s="17"/>
      <c r="AF13" s="17"/>
      <c r="AG13" s="17"/>
    </row>
    <row r="14" spans="1:35" ht="25.5" customHeight="1">
      <c r="A14" s="1368" t="e">
        <f>#REF!</f>
        <v>#REF!</v>
      </c>
      <c r="B14" s="1369"/>
      <c r="C14" s="1369"/>
      <c r="D14" s="1369"/>
      <c r="E14" s="1369"/>
      <c r="F14" s="1369"/>
      <c r="G14" s="1369"/>
      <c r="H14" s="1369"/>
      <c r="I14" s="1369"/>
      <c r="J14" s="1369"/>
      <c r="K14" s="235" t="e">
        <f>#REF!</f>
        <v>#REF!</v>
      </c>
      <c r="L14" s="235" t="e">
        <f>#REF!</f>
        <v>#REF!</v>
      </c>
      <c r="M14" s="235" t="e">
        <f>#REF!</f>
        <v>#REF!</v>
      </c>
      <c r="N14" s="235" t="e">
        <f>#REF!</f>
        <v>#REF!</v>
      </c>
      <c r="O14" s="235" t="e">
        <f>#REF!</f>
        <v>#REF!</v>
      </c>
      <c r="P14" s="235" t="e">
        <f>#REF!</f>
        <v>#REF!</v>
      </c>
      <c r="Q14" s="235" t="e">
        <f>#REF!</f>
        <v>#REF!</v>
      </c>
      <c r="R14" s="235" t="e">
        <f>#REF!</f>
        <v>#REF!</v>
      </c>
      <c r="S14" s="235" t="e">
        <f>#REF!</f>
        <v>#REF!</v>
      </c>
      <c r="T14" s="235" t="e">
        <f>#REF!</f>
        <v>#REF!</v>
      </c>
      <c r="U14" s="235" t="e">
        <f>#REF!</f>
        <v>#REF!</v>
      </c>
      <c r="V14" s="324" t="e">
        <f>#REF!</f>
        <v>#REF!</v>
      </c>
      <c r="W14" s="324" t="e">
        <f>#REF!</f>
        <v>#REF!</v>
      </c>
      <c r="X14" s="324" t="e">
        <f>#REF!</f>
        <v>#REF!</v>
      </c>
      <c r="Y14" s="324" t="e">
        <f>#REF!</f>
        <v>#REF!</v>
      </c>
      <c r="Z14" s="324" t="e">
        <f>#REF!</f>
        <v>#REF!</v>
      </c>
      <c r="AA14" s="324" t="e">
        <f>#REF!</f>
        <v>#REF!</v>
      </c>
      <c r="AB14" s="324" t="e">
        <f>#REF!</f>
        <v>#REF!</v>
      </c>
      <c r="AC14" s="324" t="e">
        <f>#REF!</f>
        <v>#REF!</v>
      </c>
      <c r="AD14" s="324" t="e">
        <f>#REF!</f>
        <v>#REF!</v>
      </c>
      <c r="AE14" s="324" t="e">
        <f>#REF!</f>
        <v>#REF!</v>
      </c>
      <c r="AF14" s="324" t="e">
        <f>#REF!</f>
        <v>#REF!</v>
      </c>
      <c r="AG14" s="323" t="e">
        <f>#REF!</f>
        <v>#REF!</v>
      </c>
    </row>
    <row r="15" spans="1:35" ht="25.5" customHeight="1">
      <c r="A15" s="185" t="e">
        <f>#REF!</f>
        <v>#REF!</v>
      </c>
      <c r="B15" s="1247" t="e">
        <f>#REF!</f>
        <v>#REF!</v>
      </c>
      <c r="C15" s="1247"/>
      <c r="D15" s="1247"/>
      <c r="E15" s="1247"/>
      <c r="F15" s="1247"/>
      <c r="G15" s="1247"/>
      <c r="H15" s="1247"/>
      <c r="I15" s="1247"/>
      <c r="J15" s="1247"/>
      <c r="K15" s="186" t="e">
        <f>#REF!</f>
        <v>#REF!</v>
      </c>
      <c r="L15" s="1350" t="e">
        <f>#REF!</f>
        <v>#REF!</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5" ht="25.5" customHeight="1">
      <c r="A16" s="232" t="e">
        <f>#REF!</f>
        <v>#REF!</v>
      </c>
      <c r="B16" s="1370" t="e">
        <f>#REF!</f>
        <v>#REF!</v>
      </c>
      <c r="C16" s="1370"/>
      <c r="D16" s="1370"/>
      <c r="E16" s="1370"/>
      <c r="F16" s="1370"/>
      <c r="G16" s="1370"/>
      <c r="H16" s="1370"/>
      <c r="I16" s="1370"/>
      <c r="J16" s="1370"/>
      <c r="K16" s="322" t="e">
        <f>#REF!</f>
        <v>#REF!</v>
      </c>
      <c r="L16" s="1373" t="e">
        <f>#REF!</f>
        <v>#REF!</v>
      </c>
      <c r="M16" s="1374"/>
      <c r="N16" s="321" t="e">
        <f>#REF!</f>
        <v>#REF!</v>
      </c>
      <c r="O16" s="321"/>
      <c r="P16" s="201"/>
      <c r="Q16" s="201"/>
      <c r="R16" s="201"/>
      <c r="S16" s="201"/>
      <c r="T16" s="201"/>
      <c r="U16" s="201"/>
      <c r="V16" s="258"/>
      <c r="W16" s="258"/>
      <c r="X16" s="258"/>
      <c r="Y16" s="258"/>
      <c r="Z16" s="258"/>
      <c r="AA16" s="258"/>
      <c r="AB16" s="258"/>
      <c r="AC16" s="258"/>
      <c r="AD16" s="320"/>
      <c r="AE16" s="201"/>
      <c r="AF16" s="320"/>
      <c r="AG16" s="319"/>
      <c r="AI16" s="1" t="s">
        <v>304</v>
      </c>
    </row>
    <row r="17" spans="1:35" ht="25.5" customHeight="1">
      <c r="A17" s="268" t="e">
        <f>#REF!</f>
        <v>#REF!</v>
      </c>
      <c r="B17" s="1371"/>
      <c r="C17" s="1371"/>
      <c r="D17" s="1371"/>
      <c r="E17" s="1371"/>
      <c r="F17" s="1371"/>
      <c r="G17" s="1371"/>
      <c r="H17" s="1371"/>
      <c r="I17" s="1371"/>
      <c r="J17" s="1371"/>
      <c r="K17" s="316" t="e">
        <f>#REF!</f>
        <v>#REF!</v>
      </c>
      <c r="L17" s="1375" t="e">
        <f>#REF!</f>
        <v>#REF!</v>
      </c>
      <c r="M17" s="1376"/>
      <c r="N17" s="318" t="e">
        <f>#REF!</f>
        <v>#REF!</v>
      </c>
      <c r="O17" s="318"/>
      <c r="P17" s="318"/>
      <c r="Q17" s="318"/>
      <c r="R17" s="318"/>
      <c r="S17" s="318"/>
      <c r="T17" s="318"/>
      <c r="U17" s="318"/>
      <c r="V17" s="318"/>
      <c r="W17" s="318"/>
      <c r="X17" s="318"/>
      <c r="Y17" s="318"/>
      <c r="Z17" s="318"/>
      <c r="AA17" s="318"/>
      <c r="AB17" s="317"/>
      <c r="AC17" s="317"/>
      <c r="AD17" s="317"/>
      <c r="AE17" s="318"/>
      <c r="AF17" s="317"/>
      <c r="AG17" s="307"/>
    </row>
    <row r="18" spans="1:35" ht="25.5" customHeight="1">
      <c r="A18" s="268" t="e">
        <f>#REF!</f>
        <v>#REF!</v>
      </c>
      <c r="B18" s="1371"/>
      <c r="C18" s="1371"/>
      <c r="D18" s="1371"/>
      <c r="E18" s="1371"/>
      <c r="F18" s="1371"/>
      <c r="G18" s="1371"/>
      <c r="H18" s="1371"/>
      <c r="I18" s="1371"/>
      <c r="J18" s="1371"/>
      <c r="K18" s="316" t="e">
        <f>#REF!</f>
        <v>#REF!</v>
      </c>
      <c r="L18" s="315" t="e">
        <f>#REF!</f>
        <v>#REF!</v>
      </c>
      <c r="M18" s="314" t="e">
        <f>#REF!</f>
        <v>#REF!</v>
      </c>
      <c r="N18" s="313"/>
      <c r="O18" s="313"/>
      <c r="P18" s="313"/>
      <c r="Q18" s="313"/>
      <c r="R18" s="313"/>
      <c r="S18" s="312"/>
      <c r="T18" s="1377" t="e">
        <f>#REF!</f>
        <v>#REF!</v>
      </c>
      <c r="U18" s="1378"/>
      <c r="V18" s="1378"/>
      <c r="W18" s="1378"/>
      <c r="X18" s="1378"/>
      <c r="Y18" s="1378"/>
      <c r="Z18" s="1378"/>
      <c r="AA18" s="1378"/>
      <c r="AB18" s="1378"/>
      <c r="AC18" s="1378"/>
      <c r="AD18" s="1378"/>
      <c r="AE18" s="1378"/>
      <c r="AF18" s="1378"/>
      <c r="AG18" s="1379"/>
    </row>
    <row r="19" spans="1:35" ht="25.5" customHeight="1">
      <c r="A19" s="303" t="e">
        <f>#REF!</f>
        <v>#REF!</v>
      </c>
      <c r="B19" s="1372"/>
      <c r="C19" s="1372"/>
      <c r="D19" s="1372"/>
      <c r="E19" s="1372"/>
      <c r="F19" s="1372"/>
      <c r="G19" s="1372"/>
      <c r="H19" s="1372"/>
      <c r="I19" s="1372"/>
      <c r="J19" s="1372"/>
      <c r="K19" s="311" t="e">
        <f>#REF!</f>
        <v>#REF!</v>
      </c>
      <c r="L19" s="7" t="e">
        <f>#REF!</f>
        <v>#REF!</v>
      </c>
      <c r="M19" s="310" t="e">
        <f>#REF!</f>
        <v>#REF!</v>
      </c>
      <c r="N19" s="8"/>
      <c r="O19" s="8"/>
      <c r="P19" s="8"/>
      <c r="Q19" s="8"/>
      <c r="R19" s="8"/>
      <c r="S19" s="309"/>
      <c r="T19" s="1380" t="e">
        <f>#REF!</f>
        <v>#REF!</v>
      </c>
      <c r="U19" s="1381"/>
      <c r="V19" s="1381"/>
      <c r="W19" s="1381"/>
      <c r="X19" s="1381"/>
      <c r="Y19" s="1381"/>
      <c r="Z19" s="1381"/>
      <c r="AA19" s="1381"/>
      <c r="AB19" s="1381"/>
      <c r="AC19" s="1381"/>
      <c r="AD19" s="1381"/>
      <c r="AE19" s="1381"/>
      <c r="AF19" s="1381"/>
      <c r="AG19" s="1382"/>
    </row>
    <row r="20" spans="1:35" ht="25.5" customHeight="1">
      <c r="A20" s="229" t="e">
        <f>#REF!</f>
        <v>#REF!</v>
      </c>
      <c r="B20" s="1400" t="e">
        <f>#REF!</f>
        <v>#REF!</v>
      </c>
      <c r="C20" s="1400"/>
      <c r="D20" s="1400"/>
      <c r="E20" s="1400"/>
      <c r="F20" s="1400"/>
      <c r="G20" s="1400"/>
      <c r="H20" s="1400"/>
      <c r="I20" s="1400"/>
      <c r="J20" s="1400"/>
      <c r="K20" s="230" t="e">
        <f>#REF!</f>
        <v>#REF!</v>
      </c>
      <c r="L20" s="1350" t="e">
        <f>#REF!</f>
        <v>#REF!</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35" ht="25.5" customHeight="1">
      <c r="A21" s="229" t="e">
        <f>#REF!</f>
        <v>#REF!</v>
      </c>
      <c r="B21" s="1400" t="e">
        <f>#REF!</f>
        <v>#REF!</v>
      </c>
      <c r="C21" s="1400"/>
      <c r="D21" s="1400"/>
      <c r="E21" s="1400"/>
      <c r="F21" s="1400"/>
      <c r="G21" s="1400"/>
      <c r="H21" s="1400"/>
      <c r="I21" s="1400"/>
      <c r="J21" s="1400"/>
      <c r="K21" s="186" t="e">
        <f>#REF!</f>
        <v>#REF!</v>
      </c>
      <c r="L21" s="1350" t="e">
        <f>#REF!</f>
        <v>#REF!</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35" ht="25.5" customHeight="1">
      <c r="A22" s="232" t="e">
        <f>#REF!</f>
        <v>#REF!</v>
      </c>
      <c r="B22" s="1370" t="e">
        <f>#REF!</f>
        <v>#REF!</v>
      </c>
      <c r="C22" s="1370"/>
      <c r="D22" s="1370"/>
      <c r="E22" s="1370"/>
      <c r="F22" s="1370"/>
      <c r="G22" s="1370"/>
      <c r="H22" s="1370"/>
      <c r="I22" s="1370"/>
      <c r="J22" s="1370"/>
      <c r="K22" s="322" t="e">
        <f>#REF!</f>
        <v>#REF!</v>
      </c>
      <c r="L22" s="1373" t="e">
        <f>#REF!</f>
        <v>#REF!</v>
      </c>
      <c r="M22" s="1374"/>
      <c r="N22" s="321" t="e">
        <f>#REF!</f>
        <v>#REF!</v>
      </c>
      <c r="O22" s="321"/>
      <c r="P22" s="201"/>
      <c r="Q22" s="201"/>
      <c r="R22" s="201"/>
      <c r="S22" s="201"/>
      <c r="T22" s="201"/>
      <c r="U22" s="201"/>
      <c r="V22" s="258"/>
      <c r="W22" s="258"/>
      <c r="X22" s="258"/>
      <c r="Y22" s="258"/>
      <c r="Z22" s="258"/>
      <c r="AA22" s="258"/>
      <c r="AB22" s="258"/>
      <c r="AC22" s="258"/>
      <c r="AD22" s="320"/>
      <c r="AE22" s="201"/>
      <c r="AF22" s="320"/>
      <c r="AG22" s="319"/>
    </row>
    <row r="23" spans="1:35" ht="25.5" customHeight="1">
      <c r="A23" s="268" t="e">
        <f>#REF!</f>
        <v>#REF!</v>
      </c>
      <c r="B23" s="1371"/>
      <c r="C23" s="1371"/>
      <c r="D23" s="1371"/>
      <c r="E23" s="1371"/>
      <c r="F23" s="1371"/>
      <c r="G23" s="1371"/>
      <c r="H23" s="1371"/>
      <c r="I23" s="1371"/>
      <c r="J23" s="1371"/>
      <c r="K23" s="316" t="e">
        <f>#REF!</f>
        <v>#REF!</v>
      </c>
      <c r="L23" s="1375" t="e">
        <f>#REF!</f>
        <v>#REF!</v>
      </c>
      <c r="M23" s="1376"/>
      <c r="N23" s="318" t="e">
        <f>#REF!</f>
        <v>#REF!</v>
      </c>
      <c r="O23" s="318"/>
      <c r="P23" s="318"/>
      <c r="Q23" s="318"/>
      <c r="R23" s="318"/>
      <c r="S23" s="318"/>
      <c r="T23" s="318"/>
      <c r="U23" s="318"/>
      <c r="V23" s="318"/>
      <c r="W23" s="318"/>
      <c r="X23" s="318"/>
      <c r="Y23" s="318"/>
      <c r="Z23" s="318"/>
      <c r="AA23" s="318"/>
      <c r="AB23" s="317"/>
      <c r="AC23" s="317"/>
      <c r="AD23" s="317"/>
      <c r="AE23" s="318"/>
      <c r="AF23" s="317"/>
      <c r="AG23" s="307"/>
    </row>
    <row r="24" spans="1:35" ht="25.5" customHeight="1">
      <c r="A24" s="268" t="e">
        <f>#REF!</f>
        <v>#REF!</v>
      </c>
      <c r="B24" s="1371"/>
      <c r="C24" s="1371"/>
      <c r="D24" s="1371"/>
      <c r="E24" s="1371"/>
      <c r="F24" s="1371"/>
      <c r="G24" s="1371"/>
      <c r="H24" s="1371"/>
      <c r="I24" s="1371"/>
      <c r="J24" s="1371"/>
      <c r="K24" s="316" t="e">
        <f>#REF!</f>
        <v>#REF!</v>
      </c>
      <c r="L24" s="315" t="e">
        <f>#REF!</f>
        <v>#REF!</v>
      </c>
      <c r="M24" s="314" t="e">
        <f>#REF!</f>
        <v>#REF!</v>
      </c>
      <c r="N24" s="313"/>
      <c r="O24" s="313"/>
      <c r="P24" s="313"/>
      <c r="Q24" s="313"/>
      <c r="R24" s="313"/>
      <c r="S24" s="312"/>
      <c r="T24" s="1377" t="e">
        <f>#REF!</f>
        <v>#REF!</v>
      </c>
      <c r="U24" s="1378"/>
      <c r="V24" s="1378"/>
      <c r="W24" s="1378"/>
      <c r="X24" s="1378"/>
      <c r="Y24" s="1378"/>
      <c r="Z24" s="1378"/>
      <c r="AA24" s="1378"/>
      <c r="AB24" s="1378"/>
      <c r="AC24" s="1378"/>
      <c r="AD24" s="1378"/>
      <c r="AE24" s="1378"/>
      <c r="AF24" s="1378"/>
      <c r="AG24" s="1379"/>
    </row>
    <row r="25" spans="1:35" ht="25.5" customHeight="1" thickBot="1">
      <c r="A25" s="303" t="e">
        <f>#REF!</f>
        <v>#REF!</v>
      </c>
      <c r="B25" s="1372"/>
      <c r="C25" s="1372"/>
      <c r="D25" s="1372"/>
      <c r="E25" s="1372"/>
      <c r="F25" s="1372"/>
      <c r="G25" s="1372"/>
      <c r="H25" s="1372"/>
      <c r="I25" s="1372"/>
      <c r="J25" s="1372"/>
      <c r="K25" s="311" t="e">
        <f>#REF!</f>
        <v>#REF!</v>
      </c>
      <c r="L25" s="7" t="e">
        <f>#REF!</f>
        <v>#REF!</v>
      </c>
      <c r="M25" s="310" t="e">
        <f>#REF!</f>
        <v>#REF!</v>
      </c>
      <c r="N25" s="8"/>
      <c r="O25" s="8"/>
      <c r="P25" s="8"/>
      <c r="Q25" s="8"/>
      <c r="R25" s="8"/>
      <c r="S25" s="309"/>
      <c r="T25" s="1380" t="e">
        <f>#REF!</f>
        <v>#REF!</v>
      </c>
      <c r="U25" s="1381"/>
      <c r="V25" s="1381"/>
      <c r="W25" s="1381"/>
      <c r="X25" s="1381"/>
      <c r="Y25" s="1381"/>
      <c r="Z25" s="1381"/>
      <c r="AA25" s="1381"/>
      <c r="AB25" s="1381"/>
      <c r="AC25" s="1381"/>
      <c r="AD25" s="1381"/>
      <c r="AE25" s="1381"/>
      <c r="AF25" s="1381"/>
      <c r="AG25" s="1382"/>
    </row>
    <row r="26" spans="1:35" ht="25.5" customHeight="1">
      <c r="A26" s="1368" t="e">
        <f>#REF!</f>
        <v>#REF!</v>
      </c>
      <c r="B26" s="1369"/>
      <c r="C26" s="1369"/>
      <c r="D26" s="1369"/>
      <c r="E26" s="1369"/>
      <c r="F26" s="1369"/>
      <c r="G26" s="1369"/>
      <c r="H26" s="1369"/>
      <c r="I26" s="1369"/>
      <c r="J26" s="1369"/>
      <c r="K26" s="308" t="e">
        <f>#REF!</f>
        <v>#REF!</v>
      </c>
      <c r="L26" s="1310" t="e">
        <f>#REF!</f>
        <v>#REF!</v>
      </c>
      <c r="M26" s="1308"/>
      <c r="N26" s="1308"/>
      <c r="O26" s="1309"/>
      <c r="P26" s="1387" t="e">
        <f>#REF!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35" ht="25.5" customHeight="1">
      <c r="A27" s="1389" t="e">
        <f>#REF!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35"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35" ht="25.5" customHeight="1">
      <c r="A29" s="1392"/>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4"/>
    </row>
    <row r="30" spans="1:35" ht="25.5" customHeight="1" thickBot="1">
      <c r="A30" s="1395"/>
      <c r="B30" s="1396"/>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7"/>
    </row>
    <row r="31" spans="1:35" ht="25.5" customHeight="1">
      <c r="A31" s="1398" t="e">
        <f>#REF!</f>
        <v>#REF!</v>
      </c>
      <c r="B31" s="1399"/>
      <c r="C31" s="1399"/>
      <c r="D31" s="1399"/>
      <c r="E31" s="1399"/>
      <c r="F31" s="1399"/>
      <c r="G31" s="1399"/>
      <c r="H31" s="1399"/>
      <c r="I31" s="1399"/>
      <c r="J31" s="1399"/>
      <c r="K31" s="1399"/>
      <c r="L31" s="1399"/>
      <c r="M31" s="1399"/>
      <c r="N31" s="1399"/>
      <c r="O31" s="235" t="e">
        <f>#REF!</f>
        <v>#REF!</v>
      </c>
      <c r="P31" s="235" t="e">
        <f>#REF!</f>
        <v>#REF!</v>
      </c>
      <c r="Q31" s="235" t="e">
        <f>#REF!</f>
        <v>#REF!</v>
      </c>
      <c r="R31" s="235" t="e">
        <f>#REF!</f>
        <v>#REF!</v>
      </c>
      <c r="S31" s="235" t="e">
        <f>#REF!</f>
        <v>#REF!</v>
      </c>
      <c r="T31" s="235" t="e">
        <f>#REF!</f>
        <v>#REF!</v>
      </c>
      <c r="U31" s="235" t="e">
        <f>#REF!</f>
        <v>#REF!</v>
      </c>
      <c r="V31" s="235" t="e">
        <f>#REF!</f>
        <v>#REF!</v>
      </c>
      <c r="W31" s="235" t="e">
        <f>#REF!</f>
        <v>#REF!</v>
      </c>
      <c r="X31" s="235" t="e">
        <f>#REF!</f>
        <v>#REF!</v>
      </c>
      <c r="Y31" s="235" t="e">
        <f>#REF!</f>
        <v>#REF!</v>
      </c>
      <c r="Z31" s="235" t="e">
        <f>#REF!</f>
        <v>#REF!</v>
      </c>
      <c r="AA31" s="235" t="e">
        <f>#REF!</f>
        <v>#REF!</v>
      </c>
      <c r="AB31" s="235" t="e">
        <f>#REF!</f>
        <v>#REF!</v>
      </c>
      <c r="AC31" s="235" t="e">
        <f>#REF!</f>
        <v>#REF!</v>
      </c>
      <c r="AD31" s="235" t="e">
        <f>#REF!</f>
        <v>#REF!</v>
      </c>
      <c r="AE31" s="235" t="e">
        <f>#REF!</f>
        <v>#REF!</v>
      </c>
      <c r="AF31" s="235" t="e">
        <f>#REF!</f>
        <v>#REF!</v>
      </c>
      <c r="AG31" s="259" t="e">
        <f>#REF!</f>
        <v>#REF!</v>
      </c>
    </row>
    <row r="32" spans="1:35" ht="25.5" customHeight="1">
      <c r="A32" s="298" t="e">
        <f>#REF!</f>
        <v>#REF!</v>
      </c>
      <c r="B32" s="1400" t="e">
        <f>#REF!</f>
        <v>#REF!</v>
      </c>
      <c r="C32" s="1400"/>
      <c r="D32" s="1400"/>
      <c r="E32" s="1400"/>
      <c r="F32" s="1400"/>
      <c r="G32" s="1400"/>
      <c r="H32" s="1400"/>
      <c r="I32" s="1400"/>
      <c r="J32" s="1400"/>
      <c r="K32" s="1400"/>
      <c r="L32" s="1400"/>
      <c r="M32" s="186" t="e">
        <f>#REF!</f>
        <v>#REF!</v>
      </c>
      <c r="N32" s="1350" t="e">
        <f>#REF!</f>
        <v>#REF!</v>
      </c>
      <c r="O32" s="1351"/>
      <c r="P32" s="1351"/>
      <c r="Q32" s="1351"/>
      <c r="R32" s="1351"/>
      <c r="S32" s="1351"/>
      <c r="T32" s="1351"/>
      <c r="U32" s="1351"/>
      <c r="V32" s="1351"/>
      <c r="W32" s="1351"/>
      <c r="X32" s="1351"/>
      <c r="Y32" s="1351"/>
      <c r="Z32" s="1351"/>
      <c r="AA32" s="1351"/>
      <c r="AB32" s="1351"/>
      <c r="AC32" s="1351"/>
      <c r="AD32" s="1351"/>
      <c r="AE32" s="1351"/>
      <c r="AF32" s="1351"/>
      <c r="AG32" s="1352"/>
    </row>
    <row r="33" spans="1:35" ht="25.5" customHeight="1">
      <c r="A33" s="298" t="e">
        <f>#REF!</f>
        <v>#REF!</v>
      </c>
      <c r="B33" s="1400" t="e">
        <f>#REF!</f>
        <v>#REF!</v>
      </c>
      <c r="C33" s="1400"/>
      <c r="D33" s="1400"/>
      <c r="E33" s="1400"/>
      <c r="F33" s="1400"/>
      <c r="G33" s="1400"/>
      <c r="H33" s="1400"/>
      <c r="I33" s="1400"/>
      <c r="J33" s="1400"/>
      <c r="K33" s="1400"/>
      <c r="L33" s="1400"/>
      <c r="M33" s="186" t="e">
        <f>#REF!</f>
        <v>#REF!</v>
      </c>
      <c r="N33" s="1350" t="e">
        <f>#REF!</f>
        <v>#REF!</v>
      </c>
      <c r="O33" s="1351"/>
      <c r="P33" s="1351"/>
      <c r="Q33" s="1351"/>
      <c r="R33" s="1351"/>
      <c r="S33" s="1351"/>
      <c r="T33" s="1351"/>
      <c r="U33" s="1351"/>
      <c r="V33" s="1351"/>
      <c r="W33" s="1351"/>
      <c r="X33" s="1351"/>
      <c r="Y33" s="1351"/>
      <c r="Z33" s="1351"/>
      <c r="AA33" s="1351"/>
      <c r="AB33" s="1351"/>
      <c r="AC33" s="1351"/>
      <c r="AD33" s="1351"/>
      <c r="AE33" s="1351"/>
      <c r="AF33" s="1351"/>
      <c r="AG33" s="1352"/>
    </row>
    <row r="34" spans="1:35" ht="25.5" customHeight="1">
      <c r="A34" s="298" t="e">
        <f>#REF!</f>
        <v>#REF!</v>
      </c>
      <c r="B34" s="1400" t="e">
        <f>#REF!</f>
        <v>#REF!</v>
      </c>
      <c r="C34" s="1400"/>
      <c r="D34" s="1400"/>
      <c r="E34" s="1400"/>
      <c r="F34" s="1400"/>
      <c r="G34" s="1400"/>
      <c r="H34" s="1400"/>
      <c r="I34" s="1400"/>
      <c r="J34" s="1400"/>
      <c r="K34" s="1400"/>
      <c r="L34" s="1400"/>
      <c r="M34" s="186" t="e">
        <f>#REF!</f>
        <v>#REF!</v>
      </c>
      <c r="N34" s="1350" t="e">
        <f>#REF!</f>
        <v>#REF!</v>
      </c>
      <c r="O34" s="1351"/>
      <c r="P34" s="1351"/>
      <c r="Q34" s="1351"/>
      <c r="R34" s="1351"/>
      <c r="S34" s="1351"/>
      <c r="T34" s="1351"/>
      <c r="U34" s="1351"/>
      <c r="V34" s="1351"/>
      <c r="W34" s="1351"/>
      <c r="X34" s="1351"/>
      <c r="Y34" s="1351"/>
      <c r="Z34" s="1351"/>
      <c r="AA34" s="1351"/>
      <c r="AB34" s="1351"/>
      <c r="AC34" s="1351"/>
      <c r="AD34" s="1351"/>
      <c r="AE34" s="1351"/>
      <c r="AF34" s="1351"/>
      <c r="AG34" s="1352"/>
      <c r="AI34" s="257" t="s">
        <v>246</v>
      </c>
    </row>
    <row r="35" spans="1:35" ht="25.5" customHeight="1">
      <c r="A35" s="298" t="e">
        <f>#REF!</f>
        <v>#REF!</v>
      </c>
      <c r="B35" s="1400" t="e">
        <f>#REF!</f>
        <v>#REF!</v>
      </c>
      <c r="C35" s="1247"/>
      <c r="D35" s="1247"/>
      <c r="E35" s="1247"/>
      <c r="F35" s="1247"/>
      <c r="G35" s="1247"/>
      <c r="H35" s="1247"/>
      <c r="I35" s="1247"/>
      <c r="J35" s="1247"/>
      <c r="K35" s="1247"/>
      <c r="L35" s="1247"/>
      <c r="M35" s="186" t="e">
        <f>#REF!</f>
        <v>#REF!</v>
      </c>
      <c r="N35" s="1422" t="e">
        <f>#REF!</f>
        <v>#REF!</v>
      </c>
      <c r="O35" s="1423"/>
      <c r="P35" s="1423"/>
      <c r="Q35" s="1423"/>
      <c r="R35" s="1423"/>
      <c r="S35" s="1423"/>
      <c r="T35" s="1423"/>
      <c r="U35" s="1423"/>
      <c r="V35" s="1423"/>
      <c r="W35" s="1423"/>
      <c r="X35" s="1423"/>
      <c r="Y35" s="1423"/>
      <c r="Z35" s="1423"/>
      <c r="AA35" s="353" t="e">
        <f>#REF!</f>
        <v>#REF!</v>
      </c>
      <c r="AB35" s="353"/>
      <c r="AC35" s="353"/>
      <c r="AD35" s="353"/>
      <c r="AE35" s="353"/>
      <c r="AF35" s="353"/>
      <c r="AG35" s="380"/>
      <c r="AI35" s="257" t="s">
        <v>315</v>
      </c>
    </row>
    <row r="36" spans="1:35" ht="25.5" customHeight="1">
      <c r="A36" s="298" t="e">
        <f>#REF!</f>
        <v>#REF!</v>
      </c>
      <c r="B36" s="1400" t="e">
        <f>#REF!</f>
        <v>#REF!</v>
      </c>
      <c r="C36" s="1400"/>
      <c r="D36" s="1400"/>
      <c r="E36" s="1400"/>
      <c r="F36" s="1400"/>
      <c r="G36" s="1400"/>
      <c r="H36" s="1400"/>
      <c r="I36" s="1400"/>
      <c r="J36" s="1400"/>
      <c r="K36" s="1400"/>
      <c r="L36" s="1400"/>
      <c r="M36" s="186" t="e">
        <f>#REF!</f>
        <v>#REF!</v>
      </c>
      <c r="N36" s="1350" t="e">
        <f>#REF!</f>
        <v>#REF!</v>
      </c>
      <c r="O36" s="1351"/>
      <c r="P36" s="1351"/>
      <c r="Q36" s="1351"/>
      <c r="R36" s="1351"/>
      <c r="S36" s="1351"/>
      <c r="T36" s="1351"/>
      <c r="U36" s="1351"/>
      <c r="V36" s="1351"/>
      <c r="W36" s="1351"/>
      <c r="X36" s="1351"/>
      <c r="Y36" s="1351"/>
      <c r="Z36" s="1351"/>
      <c r="AA36" s="1351"/>
      <c r="AB36" s="1351"/>
      <c r="AC36" s="1351"/>
      <c r="AD36" s="1351"/>
      <c r="AE36" s="1351"/>
      <c r="AF36" s="1351"/>
      <c r="AG36" s="1352"/>
      <c r="AI36" s="257" t="s">
        <v>314</v>
      </c>
    </row>
    <row r="37" spans="1:35" ht="25.5" customHeight="1">
      <c r="A37" s="298" t="e">
        <f>#REF!</f>
        <v>#REF!</v>
      </c>
      <c r="B37" s="1247" t="e">
        <f>#REF!</f>
        <v>#REF!</v>
      </c>
      <c r="C37" s="1247"/>
      <c r="D37" s="1247"/>
      <c r="E37" s="1247"/>
      <c r="F37" s="1247"/>
      <c r="G37" s="1247"/>
      <c r="H37" s="1247"/>
      <c r="I37" s="1247"/>
      <c r="J37" s="1247"/>
      <c r="K37" s="1247"/>
      <c r="L37" s="1247"/>
      <c r="M37" s="328" t="e">
        <f>#REF!</f>
        <v>#REF!</v>
      </c>
      <c r="N37" s="1422" t="e">
        <f>#REF!</f>
        <v>#REF!</v>
      </c>
      <c r="O37" s="1423"/>
      <c r="P37" s="1423"/>
      <c r="Q37" s="1423"/>
      <c r="R37" s="1423"/>
      <c r="S37" s="1423"/>
      <c r="T37" s="1423"/>
      <c r="U37" s="1423"/>
      <c r="V37" s="1423"/>
      <c r="W37" s="1423"/>
      <c r="X37" s="1423"/>
      <c r="Y37" s="1423"/>
      <c r="Z37" s="1423"/>
      <c r="AA37" s="353" t="e">
        <f>#REF!</f>
        <v>#REF!</v>
      </c>
      <c r="AB37" s="353"/>
      <c r="AC37" s="353"/>
      <c r="AD37" s="353"/>
      <c r="AE37" s="353"/>
      <c r="AF37" s="353"/>
      <c r="AG37" s="380"/>
      <c r="AI37" s="257" t="s">
        <v>313</v>
      </c>
    </row>
    <row r="38" spans="1:35" ht="25.5" customHeight="1">
      <c r="A38" s="298" t="e">
        <f>#REF!</f>
        <v>#REF!</v>
      </c>
      <c r="B38" s="1400" t="e">
        <f>#REF!</f>
        <v>#REF!</v>
      </c>
      <c r="C38" s="1400"/>
      <c r="D38" s="1400"/>
      <c r="E38" s="1400"/>
      <c r="F38" s="1400"/>
      <c r="G38" s="1400"/>
      <c r="H38" s="1400"/>
      <c r="I38" s="1400"/>
      <c r="J38" s="1400"/>
      <c r="K38" s="1400"/>
      <c r="L38" s="1400"/>
      <c r="M38" s="186" t="e">
        <f>#REF!</f>
        <v>#REF!</v>
      </c>
      <c r="N38" s="1350" t="e">
        <f>#REF!</f>
        <v>#REF!</v>
      </c>
      <c r="O38" s="1351"/>
      <c r="P38" s="1351"/>
      <c r="Q38" s="1351"/>
      <c r="R38" s="1351"/>
      <c r="S38" s="1351"/>
      <c r="T38" s="1351"/>
      <c r="U38" s="1351"/>
      <c r="V38" s="1351"/>
      <c r="W38" s="1351"/>
      <c r="X38" s="1351"/>
      <c r="Y38" s="1351"/>
      <c r="Z38" s="1351"/>
      <c r="AA38" s="1351"/>
      <c r="AB38" s="1351"/>
      <c r="AC38" s="1351"/>
      <c r="AD38" s="1351"/>
      <c r="AE38" s="1351"/>
      <c r="AF38" s="1351"/>
      <c r="AG38" s="1352"/>
    </row>
    <row r="39" spans="1:35" ht="25.5" customHeight="1">
      <c r="A39" s="298" t="e">
        <f>#REF!</f>
        <v>#REF!</v>
      </c>
      <c r="B39" s="1400" t="e">
        <f>#REF!</f>
        <v>#REF!</v>
      </c>
      <c r="C39" s="1400"/>
      <c r="D39" s="1400"/>
      <c r="E39" s="1400"/>
      <c r="F39" s="1400"/>
      <c r="G39" s="1400"/>
      <c r="H39" s="1400"/>
      <c r="I39" s="1400"/>
      <c r="J39" s="1400"/>
      <c r="K39" s="1400"/>
      <c r="L39" s="1400"/>
      <c r="M39" s="186" t="e">
        <f>#REF!</f>
        <v>#REF!</v>
      </c>
      <c r="N39" s="1422" t="e">
        <f>#REF!</f>
        <v>#REF!</v>
      </c>
      <c r="O39" s="1423"/>
      <c r="P39" s="1423"/>
      <c r="Q39" s="1423"/>
      <c r="R39" s="1423"/>
      <c r="S39" s="1423"/>
      <c r="T39" s="1423"/>
      <c r="U39" s="1423"/>
      <c r="V39" s="1423"/>
      <c r="W39" s="1423"/>
      <c r="X39" s="1423"/>
      <c r="Y39" s="1423"/>
      <c r="Z39" s="1423"/>
      <c r="AA39" s="353" t="e">
        <f>#REF!</f>
        <v>#REF!</v>
      </c>
      <c r="AB39" s="353"/>
      <c r="AC39" s="353"/>
      <c r="AD39" s="353"/>
      <c r="AE39" s="353"/>
      <c r="AF39" s="353"/>
      <c r="AG39" s="380"/>
    </row>
    <row r="40" spans="1:35" ht="25.5" customHeight="1">
      <c r="A40" s="298" t="e">
        <f>#REF!</f>
        <v>#REF!</v>
      </c>
      <c r="B40" s="1400" t="e">
        <f>#REF!</f>
        <v>#REF!</v>
      </c>
      <c r="C40" s="1400"/>
      <c r="D40" s="1400"/>
      <c r="E40" s="1400"/>
      <c r="F40" s="1400"/>
      <c r="G40" s="1400"/>
      <c r="H40" s="1400"/>
      <c r="I40" s="1400"/>
      <c r="J40" s="1400"/>
      <c r="K40" s="1400"/>
      <c r="L40" s="1400"/>
      <c r="M40" s="186" t="e">
        <f>#REF!</f>
        <v>#REF!</v>
      </c>
      <c r="N40" s="1422" t="e">
        <f>#REF!</f>
        <v>#REF!</v>
      </c>
      <c r="O40" s="1423"/>
      <c r="P40" s="1423"/>
      <c r="Q40" s="1423"/>
      <c r="R40" s="1423"/>
      <c r="S40" s="1423"/>
      <c r="T40" s="1423"/>
      <c r="U40" s="1423"/>
      <c r="V40" s="1423"/>
      <c r="W40" s="1423"/>
      <c r="X40" s="1423"/>
      <c r="Y40" s="1423"/>
      <c r="Z40" s="1423"/>
      <c r="AA40" s="353" t="e">
        <f>#REF!</f>
        <v>#REF!</v>
      </c>
      <c r="AB40" s="383"/>
      <c r="AC40" s="383"/>
      <c r="AD40" s="383"/>
      <c r="AE40" s="383"/>
      <c r="AF40" s="383"/>
      <c r="AG40" s="384"/>
    </row>
    <row r="41" spans="1:35" ht="25.5" customHeight="1">
      <c r="A41" s="298" t="e">
        <f>#REF!</f>
        <v>#REF!</v>
      </c>
      <c r="B41" s="1400" t="e">
        <f>#REF!</f>
        <v>#REF!</v>
      </c>
      <c r="C41" s="1400"/>
      <c r="D41" s="1400"/>
      <c r="E41" s="1400"/>
      <c r="F41" s="1400"/>
      <c r="G41" s="1400"/>
      <c r="H41" s="1400"/>
      <c r="I41" s="1400"/>
      <c r="J41" s="1400"/>
      <c r="K41" s="1400"/>
      <c r="L41" s="1400"/>
      <c r="M41" s="186" t="e">
        <f>#REF!</f>
        <v>#REF!</v>
      </c>
      <c r="N41" s="1422" t="e">
        <f>#REF!</f>
        <v>#REF!</v>
      </c>
      <c r="O41" s="1423"/>
      <c r="P41" s="1423"/>
      <c r="Q41" s="1423"/>
      <c r="R41" s="1423"/>
      <c r="S41" s="1423"/>
      <c r="T41" s="1423"/>
      <c r="U41" s="1423"/>
      <c r="V41" s="1423"/>
      <c r="W41" s="1423"/>
      <c r="X41" s="1423"/>
      <c r="Y41" s="1423"/>
      <c r="Z41" s="1423"/>
      <c r="AA41" s="353" t="e">
        <f>#REF!</f>
        <v>#REF!</v>
      </c>
      <c r="AB41" s="353"/>
      <c r="AC41" s="353"/>
      <c r="AD41" s="353"/>
      <c r="AE41" s="353"/>
      <c r="AF41" s="353"/>
      <c r="AG41" s="380"/>
    </row>
    <row r="42" spans="1:35" ht="25.5" customHeight="1" thickBot="1">
      <c r="A42" s="298" t="e">
        <f>#REF!</f>
        <v>#REF!</v>
      </c>
      <c r="B42" s="1400" t="e">
        <f>#REF!</f>
        <v>#REF!</v>
      </c>
      <c r="C42" s="1400"/>
      <c r="D42" s="1400"/>
      <c r="E42" s="1400"/>
      <c r="F42" s="1400"/>
      <c r="G42" s="1400"/>
      <c r="H42" s="1400"/>
      <c r="I42" s="1400"/>
      <c r="J42" s="1400"/>
      <c r="K42" s="1400"/>
      <c r="L42" s="1400"/>
      <c r="M42" s="186" t="e">
        <f>#REF!</f>
        <v>#REF!</v>
      </c>
      <c r="N42" s="1416" t="e">
        <f>#REF!</f>
        <v>#REF!</v>
      </c>
      <c r="O42" s="1417"/>
      <c r="P42" s="1417"/>
      <c r="Q42" s="1417"/>
      <c r="R42" s="1417"/>
      <c r="S42" s="1417"/>
      <c r="T42" s="1417"/>
      <c r="U42" s="1417"/>
      <c r="V42" s="1417"/>
      <c r="W42" s="1417"/>
      <c r="X42" s="1417"/>
      <c r="Y42" s="1417"/>
      <c r="Z42" s="1417"/>
      <c r="AA42" s="353" t="e">
        <f>#REF!</f>
        <v>#REF!</v>
      </c>
      <c r="AB42" s="353"/>
      <c r="AC42" s="353"/>
      <c r="AD42" s="353"/>
      <c r="AE42" s="353"/>
      <c r="AF42" s="353"/>
      <c r="AG42" s="380"/>
    </row>
    <row r="43" spans="1:35" ht="25.5" customHeight="1">
      <c r="A43" s="1398" t="e">
        <f>#REF!</f>
        <v>#REF!</v>
      </c>
      <c r="B43" s="1399"/>
      <c r="C43" s="1399"/>
      <c r="D43" s="1399"/>
      <c r="E43" s="1399"/>
      <c r="F43" s="1399"/>
      <c r="G43" s="1399"/>
      <c r="H43" s="1399"/>
      <c r="I43" s="1399"/>
      <c r="J43" s="1399"/>
      <c r="K43" s="1399"/>
      <c r="L43" s="1399"/>
      <c r="M43" s="1399"/>
      <c r="N43" s="1399"/>
      <c r="O43" s="1399"/>
      <c r="P43" s="1399"/>
      <c r="Q43" s="1399"/>
      <c r="R43" s="1399"/>
      <c r="S43" s="235" t="e">
        <f>#REF!</f>
        <v>#REF!</v>
      </c>
      <c r="T43" s="235" t="e">
        <f>#REF!</f>
        <v>#REF!</v>
      </c>
      <c r="U43" s="235" t="e">
        <f>#REF!</f>
        <v>#REF!</v>
      </c>
      <c r="V43" s="235" t="e">
        <f>#REF!</f>
        <v>#REF!</v>
      </c>
      <c r="W43" s="235" t="e">
        <f>#REF!</f>
        <v>#REF!</v>
      </c>
      <c r="X43" s="235" t="e">
        <f>#REF!</f>
        <v>#REF!</v>
      </c>
      <c r="Y43" s="235" t="e">
        <f>#REF!</f>
        <v>#REF!</v>
      </c>
      <c r="Z43" s="235" t="e">
        <f>#REF!</f>
        <v>#REF!</v>
      </c>
      <c r="AA43" s="235" t="e">
        <f>#REF!</f>
        <v>#REF!</v>
      </c>
      <c r="AB43" s="235" t="e">
        <f>#REF!</f>
        <v>#REF!</v>
      </c>
      <c r="AC43" s="235" t="e">
        <f>#REF!</f>
        <v>#REF!</v>
      </c>
      <c r="AD43" s="235" t="e">
        <f>#REF!</f>
        <v>#REF!</v>
      </c>
      <c r="AE43" s="235" t="e">
        <f>#REF!</f>
        <v>#REF!</v>
      </c>
      <c r="AF43" s="235" t="e">
        <f>#REF!</f>
        <v>#REF!</v>
      </c>
      <c r="AG43" s="259" t="e">
        <f>#REF!</f>
        <v>#REF!</v>
      </c>
    </row>
    <row r="44" spans="1:35" ht="25.5" customHeight="1">
      <c r="A44" s="298" t="e">
        <f>#REF!</f>
        <v>#REF!</v>
      </c>
      <c r="B44" s="1400" t="e">
        <f>#REF!</f>
        <v>#REF!</v>
      </c>
      <c r="C44" s="1400"/>
      <c r="D44" s="1400"/>
      <c r="E44" s="1400"/>
      <c r="F44" s="1400"/>
      <c r="G44" s="1400"/>
      <c r="H44" s="1400"/>
      <c r="I44" s="1400"/>
      <c r="J44" s="1400"/>
      <c r="K44" s="1400"/>
      <c r="L44" s="1400"/>
      <c r="M44" s="186" t="e">
        <f>#REF!</f>
        <v>#REF!</v>
      </c>
      <c r="N44" s="1571" t="e">
        <f>#REF!</f>
        <v>#REF!</v>
      </c>
      <c r="O44" s="1572"/>
      <c r="P44" s="1572"/>
      <c r="Q44" s="1572"/>
      <c r="R44" s="1572"/>
      <c r="S44" s="1572"/>
      <c r="T44" s="1572"/>
      <c r="U44" s="1572"/>
      <c r="V44" s="1572"/>
      <c r="W44" s="1572"/>
      <c r="X44" s="1572"/>
      <c r="Y44" s="1572"/>
      <c r="Z44" s="1572"/>
      <c r="AA44" s="353" t="e">
        <f>#REF!</f>
        <v>#REF!</v>
      </c>
      <c r="AB44" s="353" t="e">
        <f>#REF!</f>
        <v>#REF!</v>
      </c>
      <c r="AC44" s="353" t="e">
        <f>#REF!</f>
        <v>#REF!</v>
      </c>
      <c r="AD44" s="353" t="e">
        <f>#REF!</f>
        <v>#REF!</v>
      </c>
      <c r="AE44" s="353" t="e">
        <f>#REF!</f>
        <v>#REF!</v>
      </c>
      <c r="AF44" s="353" t="e">
        <f>#REF!</f>
        <v>#REF!</v>
      </c>
      <c r="AG44" s="380" t="e">
        <f>#REF!</f>
        <v>#REF!</v>
      </c>
    </row>
    <row r="45" spans="1:35" ht="25.5" customHeight="1">
      <c r="A45" s="298" t="e">
        <f>#REF!</f>
        <v>#REF!</v>
      </c>
      <c r="B45" s="1400" t="e">
        <f>#REF!</f>
        <v>#REF!</v>
      </c>
      <c r="C45" s="1400"/>
      <c r="D45" s="1400"/>
      <c r="E45" s="1400"/>
      <c r="F45" s="1400"/>
      <c r="G45" s="1400"/>
      <c r="H45" s="1400"/>
      <c r="I45" s="1400"/>
      <c r="J45" s="1400"/>
      <c r="K45" s="1400"/>
      <c r="L45" s="1400"/>
      <c r="M45" s="186" t="e">
        <f>#REF!</f>
        <v>#REF!</v>
      </c>
      <c r="N45" s="1422" t="e">
        <f>#REF!</f>
        <v>#REF!</v>
      </c>
      <c r="O45" s="1423"/>
      <c r="P45" s="1351" t="e">
        <f>#REF!</f>
        <v>#REF!</v>
      </c>
      <c r="Q45" s="1351"/>
      <c r="R45" s="1351"/>
      <c r="S45" s="1351"/>
      <c r="T45" s="1351"/>
      <c r="U45" s="1423" t="e">
        <f>#REF!</f>
        <v>#REF!</v>
      </c>
      <c r="V45" s="1423"/>
      <c r="W45" s="1351" t="e">
        <f>#REF!</f>
        <v>#REF!</v>
      </c>
      <c r="X45" s="1351"/>
      <c r="Y45" s="1351"/>
      <c r="Z45" s="1351"/>
      <c r="AA45" s="1351"/>
      <c r="AB45" s="1564" t="e">
        <f>#REF!</f>
        <v>#REF!</v>
      </c>
      <c r="AC45" s="1564"/>
      <c r="AD45" s="1564"/>
      <c r="AE45" s="1351" t="e">
        <f>#REF!</f>
        <v>#REF!</v>
      </c>
      <c r="AF45" s="1351"/>
      <c r="AG45" s="1352"/>
    </row>
    <row r="46" spans="1:35" ht="25.5" customHeight="1">
      <c r="A46" s="298" t="e">
        <f>#REF!</f>
        <v>#REF!</v>
      </c>
      <c r="B46" s="1400" t="e">
        <f>#REF!</f>
        <v>#REF!</v>
      </c>
      <c r="C46" s="1400"/>
      <c r="D46" s="1400"/>
      <c r="E46" s="1400"/>
      <c r="F46" s="1400"/>
      <c r="G46" s="1400"/>
      <c r="H46" s="1400"/>
      <c r="I46" s="1400"/>
      <c r="J46" s="1400"/>
      <c r="K46" s="1400"/>
      <c r="L46" s="1400"/>
      <c r="M46" s="186" t="e">
        <f>#REF!</f>
        <v>#REF!</v>
      </c>
      <c r="N46" s="1568" t="e">
        <f>#REF!</f>
        <v>#REF!</v>
      </c>
      <c r="O46" s="1569"/>
      <c r="P46" s="1569"/>
      <c r="Q46" s="1569"/>
      <c r="R46" s="1569"/>
      <c r="S46" s="1569"/>
      <c r="T46" s="1569"/>
      <c r="U46" s="1569"/>
      <c r="V46" s="1569"/>
      <c r="W46" s="1569"/>
      <c r="X46" s="1569"/>
      <c r="Y46" s="1569"/>
      <c r="Z46" s="1569"/>
      <c r="AA46" s="385" t="e">
        <f>#REF!</f>
        <v>#REF!</v>
      </c>
      <c r="AB46" s="385"/>
      <c r="AC46" s="385"/>
      <c r="AD46" s="385"/>
      <c r="AE46" s="385"/>
      <c r="AF46" s="385"/>
      <c r="AG46" s="386"/>
    </row>
    <row r="47" spans="1:35" ht="25.5" customHeight="1" thickBot="1">
      <c r="A47" s="298" t="e">
        <f>#REF!</f>
        <v>#REF!</v>
      </c>
      <c r="B47" s="1570" t="e">
        <f>#REF!</f>
        <v>#REF!</v>
      </c>
      <c r="C47" s="1570"/>
      <c r="D47" s="1570"/>
      <c r="E47" s="1570"/>
      <c r="F47" s="1570"/>
      <c r="G47" s="1570"/>
      <c r="H47" s="1570"/>
      <c r="I47" s="1570"/>
      <c r="J47" s="1570"/>
      <c r="K47" s="1570"/>
      <c r="L47" s="1570"/>
      <c r="M47" s="186" t="e">
        <f>#REF!</f>
        <v>#REF!</v>
      </c>
      <c r="N47" s="1416" t="e">
        <f>#REF!</f>
        <v>#REF!</v>
      </c>
      <c r="O47" s="1417"/>
      <c r="P47" s="1417"/>
      <c r="Q47" s="1417"/>
      <c r="R47" s="1417"/>
      <c r="S47" s="1417"/>
      <c r="T47" s="1417"/>
      <c r="U47" s="1417"/>
      <c r="V47" s="1417"/>
      <c r="W47" s="1417"/>
      <c r="X47" s="1417"/>
      <c r="Y47" s="1417"/>
      <c r="Z47" s="1417"/>
      <c r="AA47" s="353" t="e">
        <f>#REF!</f>
        <v>#REF!</v>
      </c>
      <c r="AB47" s="353"/>
      <c r="AC47" s="353"/>
      <c r="AD47" s="353"/>
      <c r="AE47" s="353"/>
      <c r="AF47" s="353"/>
      <c r="AG47" s="380"/>
    </row>
    <row r="48" spans="1:35" ht="25.5" customHeight="1">
      <c r="A48" s="1398" t="e">
        <f>#REF!</f>
        <v>#REF!</v>
      </c>
      <c r="B48" s="1399"/>
      <c r="C48" s="1399"/>
      <c r="D48" s="1399"/>
      <c r="E48" s="1399"/>
      <c r="F48" s="1399"/>
      <c r="G48" s="1399"/>
      <c r="H48" s="1399"/>
      <c r="I48" s="1399"/>
      <c r="J48" s="1399"/>
      <c r="K48" s="1399"/>
      <c r="L48" s="1399"/>
      <c r="M48" s="1399"/>
      <c r="N48" s="1399"/>
      <c r="O48" s="1399"/>
      <c r="P48" s="1399"/>
      <c r="Q48" s="1399"/>
      <c r="R48" s="1399"/>
      <c r="S48" s="1399"/>
      <c r="T48" s="1399"/>
      <c r="U48" s="1399"/>
      <c r="V48" s="1399"/>
      <c r="W48" s="1399"/>
      <c r="X48" s="1399"/>
      <c r="Y48" s="1399"/>
      <c r="Z48" s="1399"/>
      <c r="AA48" s="1399"/>
      <c r="AB48" s="1399"/>
      <c r="AC48" s="1399"/>
      <c r="AD48" s="235" t="e">
        <f>#REF!</f>
        <v>#REF!</v>
      </c>
      <c r="AE48" s="235" t="e">
        <f>#REF!</f>
        <v>#REF!</v>
      </c>
      <c r="AF48" s="235" t="e">
        <f>#REF!</f>
        <v>#REF!</v>
      </c>
      <c r="AG48" s="259" t="e">
        <f>#REF!</f>
        <v>#REF!</v>
      </c>
    </row>
    <row r="49" spans="1:33" ht="25.5" customHeight="1">
      <c r="A49" s="298" t="e">
        <f>#REF!</f>
        <v>#REF!</v>
      </c>
      <c r="B49" s="1400" t="e">
        <f>#REF!</f>
        <v>#REF!</v>
      </c>
      <c r="C49" s="1400"/>
      <c r="D49" s="1400"/>
      <c r="E49" s="1400"/>
      <c r="F49" s="1400"/>
      <c r="G49" s="1400"/>
      <c r="H49" s="1400"/>
      <c r="I49" s="1400"/>
      <c r="J49" s="1400"/>
      <c r="K49" s="1400"/>
      <c r="L49" s="1400"/>
      <c r="M49" s="328" t="e">
        <f>#REF!</f>
        <v>#REF!</v>
      </c>
      <c r="N49" s="1358" t="e">
        <f>#REF!</f>
        <v>#REF!</v>
      </c>
      <c r="O49" s="1359"/>
      <c r="P49" s="1359"/>
      <c r="Q49" s="1359"/>
      <c r="R49" s="1359"/>
      <c r="S49" s="1359"/>
      <c r="T49" s="1359"/>
      <c r="U49" s="1359"/>
      <c r="V49" s="1359"/>
      <c r="W49" s="1359"/>
      <c r="X49" s="1359"/>
      <c r="Y49" s="1359"/>
      <c r="Z49" s="1359"/>
      <c r="AA49" s="1359"/>
      <c r="AB49" s="1359"/>
      <c r="AC49" s="1359"/>
      <c r="AD49" s="1359"/>
      <c r="AE49" s="1359"/>
      <c r="AF49" s="1359"/>
      <c r="AG49" s="1430"/>
    </row>
    <row r="50" spans="1:33" ht="25.5" customHeight="1">
      <c r="A50" s="298" t="e">
        <f>#REF!</f>
        <v>#REF!</v>
      </c>
      <c r="B50" s="1574" t="e">
        <f>#REF!</f>
        <v>#REF!</v>
      </c>
      <c r="C50" s="1574"/>
      <c r="D50" s="1574"/>
      <c r="E50" s="1574"/>
      <c r="F50" s="1574"/>
      <c r="G50" s="1574"/>
      <c r="H50" s="1574"/>
      <c r="I50" s="1574"/>
      <c r="J50" s="1574"/>
      <c r="K50" s="1574"/>
      <c r="L50" s="1574"/>
      <c r="M50" s="328" t="e">
        <f>#REF!</f>
        <v>#REF!</v>
      </c>
      <c r="N50" s="1422" t="e">
        <f>#REF!</f>
        <v>#REF!</v>
      </c>
      <c r="O50" s="1423"/>
      <c r="P50" s="1423"/>
      <c r="Q50" s="1423"/>
      <c r="R50" s="1423"/>
      <c r="S50" s="1423"/>
      <c r="T50" s="1423"/>
      <c r="U50" s="1423"/>
      <c r="V50" s="1423"/>
      <c r="W50" s="1423"/>
      <c r="X50" s="1423"/>
      <c r="Y50" s="1423"/>
      <c r="Z50" s="1423"/>
      <c r="AA50" s="353" t="e">
        <f>#REF!</f>
        <v>#REF!</v>
      </c>
      <c r="AB50" s="368"/>
      <c r="AC50" s="368"/>
      <c r="AD50" s="368"/>
      <c r="AE50" s="368"/>
      <c r="AF50" s="368"/>
      <c r="AG50" s="387"/>
    </row>
    <row r="51" spans="1:33" ht="25.5" customHeight="1">
      <c r="A51" s="229" t="e">
        <f>#REF!</f>
        <v>#REF!</v>
      </c>
      <c r="B51" s="1272" t="e">
        <f>#REF!</f>
        <v>#REF!</v>
      </c>
      <c r="C51" s="1272"/>
      <c r="D51" s="1272"/>
      <c r="E51" s="1272"/>
      <c r="F51" s="1272"/>
      <c r="G51" s="1272"/>
      <c r="H51" s="1272"/>
      <c r="I51" s="1272"/>
      <c r="J51" s="1272"/>
      <c r="K51" s="1272"/>
      <c r="L51" s="1272"/>
      <c r="M51" s="190" t="e">
        <f>#REF!</f>
        <v>#REF!</v>
      </c>
      <c r="N51" s="1358" t="e">
        <f>#REF!</f>
        <v>#REF!</v>
      </c>
      <c r="O51" s="1359"/>
      <c r="P51" s="1359"/>
      <c r="Q51" s="1359"/>
      <c r="R51" s="1359"/>
      <c r="S51" s="1359"/>
      <c r="T51" s="1359"/>
      <c r="U51" s="1359"/>
      <c r="V51" s="1359"/>
      <c r="W51" s="1359"/>
      <c r="X51" s="1359"/>
      <c r="Y51" s="1359"/>
      <c r="Z51" s="1359"/>
      <c r="AA51" s="1359"/>
      <c r="AB51" s="1359"/>
      <c r="AC51" s="1359"/>
      <c r="AD51" s="1359"/>
      <c r="AE51" s="1359"/>
      <c r="AF51" s="1359"/>
      <c r="AG51" s="1430"/>
    </row>
    <row r="52" spans="1:33" ht="25.5" customHeight="1">
      <c r="A52" s="340" t="e">
        <f>#REF!</f>
        <v>#REF!</v>
      </c>
      <c r="B52" s="334" t="e">
        <f>#REF!</f>
        <v>#REF!</v>
      </c>
      <c r="C52" s="339"/>
      <c r="D52" s="339"/>
      <c r="E52" s="339"/>
      <c r="F52" s="339"/>
      <c r="G52" s="339"/>
      <c r="H52" s="339"/>
      <c r="I52" s="339"/>
      <c r="J52" s="339"/>
      <c r="K52" s="339"/>
      <c r="L52" s="339"/>
      <c r="M52" s="339"/>
      <c r="N52" s="332"/>
      <c r="O52" s="332"/>
      <c r="P52" s="332"/>
      <c r="Q52" s="332"/>
      <c r="R52" s="332"/>
      <c r="S52" s="332"/>
      <c r="T52" s="332"/>
      <c r="U52" s="332"/>
      <c r="V52" s="332"/>
      <c r="W52" s="332"/>
      <c r="X52" s="332"/>
      <c r="Y52" s="332"/>
      <c r="Z52" s="332"/>
      <c r="AA52" s="332"/>
      <c r="AB52" s="332"/>
      <c r="AC52" s="332"/>
      <c r="AD52" s="332"/>
      <c r="AE52" s="332"/>
      <c r="AF52" s="332"/>
      <c r="AG52" s="331"/>
    </row>
    <row r="53" spans="1:33" ht="25.5" customHeight="1">
      <c r="A53" s="330" t="e">
        <f>#REF!</f>
        <v>#REF!</v>
      </c>
      <c r="B53" s="338" t="e">
        <f>#REF!</f>
        <v>#REF!</v>
      </c>
      <c r="C53" s="1247" t="e">
        <f>#REF!</f>
        <v>#REF!</v>
      </c>
      <c r="D53" s="1247"/>
      <c r="E53" s="1247"/>
      <c r="F53" s="1247"/>
      <c r="G53" s="1247"/>
      <c r="H53" s="1247"/>
      <c r="I53" s="1247"/>
      <c r="J53" s="1247"/>
      <c r="K53" s="1247"/>
      <c r="L53" s="1247"/>
      <c r="M53" s="278" t="e">
        <f>#REF!</f>
        <v>#REF!</v>
      </c>
      <c r="N53" s="1358" t="e">
        <f>#REF!</f>
        <v>#REF!</v>
      </c>
      <c r="O53" s="1359"/>
      <c r="P53" s="1359"/>
      <c r="Q53" s="1359"/>
      <c r="R53" s="1359"/>
      <c r="S53" s="1359"/>
      <c r="T53" s="1359"/>
      <c r="U53" s="1359"/>
      <c r="V53" s="1359"/>
      <c r="W53" s="1359"/>
      <c r="X53" s="1359"/>
      <c r="Y53" s="1359"/>
      <c r="Z53" s="1359"/>
      <c r="AA53" s="1359"/>
      <c r="AB53" s="1359"/>
      <c r="AC53" s="1359"/>
      <c r="AD53" s="1359"/>
      <c r="AE53" s="1359"/>
      <c r="AF53" s="1359"/>
      <c r="AG53" s="1430"/>
    </row>
    <row r="54" spans="1:33" ht="25.5" customHeight="1" thickBot="1">
      <c r="A54" s="330" t="e">
        <f>#REF!</f>
        <v>#REF!</v>
      </c>
      <c r="B54" s="338" t="e">
        <f>#REF!</f>
        <v>#REF!</v>
      </c>
      <c r="C54" s="1247" t="e">
        <f>#REF!</f>
        <v>#REF!</v>
      </c>
      <c r="D54" s="1247"/>
      <c r="E54" s="1247"/>
      <c r="F54" s="1247"/>
      <c r="G54" s="1247"/>
      <c r="H54" s="1247"/>
      <c r="I54" s="1247"/>
      <c r="J54" s="1247"/>
      <c r="K54" s="1247"/>
      <c r="L54" s="1247"/>
      <c r="M54" s="186" t="e">
        <f>#REF!</f>
        <v>#REF!</v>
      </c>
      <c r="N54" s="1422" t="e">
        <f>#REF!</f>
        <v>#REF!</v>
      </c>
      <c r="O54" s="1423"/>
      <c r="P54" s="1423"/>
      <c r="Q54" s="1423"/>
      <c r="R54" s="1423"/>
      <c r="S54" s="1423"/>
      <c r="T54" s="1423"/>
      <c r="U54" s="1423"/>
      <c r="V54" s="1423"/>
      <c r="W54" s="1423"/>
      <c r="X54" s="1423"/>
      <c r="Y54" s="1423"/>
      <c r="Z54" s="1423"/>
      <c r="AA54" s="353" t="e">
        <f>#REF!</f>
        <v>#REF!</v>
      </c>
      <c r="AB54" s="353"/>
      <c r="AC54" s="353"/>
      <c r="AD54" s="353"/>
      <c r="AE54" s="353"/>
      <c r="AF54" s="353"/>
      <c r="AG54" s="380"/>
    </row>
    <row r="55" spans="1:33" ht="25.5" customHeight="1">
      <c r="A55" s="1368" t="e">
        <f>#REF!</f>
        <v>#REF!</v>
      </c>
      <c r="B55" s="1369"/>
      <c r="C55" s="1369"/>
      <c r="D55" s="1369"/>
      <c r="E55" s="1369"/>
      <c r="F55" s="1369"/>
      <c r="G55" s="1369"/>
      <c r="H55" s="1369"/>
      <c r="I55" s="1369"/>
      <c r="J55" s="1369"/>
      <c r="K55" s="1369"/>
      <c r="L55" s="1369"/>
      <c r="M55" s="1369"/>
      <c r="N55" s="1369"/>
      <c r="O55" s="1369"/>
      <c r="P55" s="1369"/>
      <c r="Q55" s="1369"/>
      <c r="R55" s="1369"/>
      <c r="S55" s="1369"/>
      <c r="T55" s="1369"/>
      <c r="U55" s="1369"/>
      <c r="V55" s="1369"/>
      <c r="W55" s="282" t="e">
        <f>#REF!</f>
        <v>#REF!</v>
      </c>
      <c r="X55" s="282" t="e">
        <f>#REF!</f>
        <v>#REF!</v>
      </c>
      <c r="Y55" s="282" t="e">
        <f>#REF!</f>
        <v>#REF!</v>
      </c>
      <c r="Z55" s="282" t="e">
        <f>#REF!</f>
        <v>#REF!</v>
      </c>
      <c r="AA55" s="282" t="e">
        <f>#REF!</f>
        <v>#REF!</v>
      </c>
      <c r="AB55" s="281" t="e">
        <f>#REF!</f>
        <v>#REF!</v>
      </c>
      <c r="AC55" s="281" t="e">
        <f>#REF!</f>
        <v>#REF!</v>
      </c>
      <c r="AD55" s="281" t="e">
        <f>#REF!</f>
        <v>#REF!</v>
      </c>
      <c r="AE55" s="281" t="e">
        <f>#REF!</f>
        <v>#REF!</v>
      </c>
      <c r="AF55" s="281" t="e">
        <f>#REF!</f>
        <v>#REF!</v>
      </c>
      <c r="AG55" s="245" t="e">
        <f>#REF!</f>
        <v>#REF!</v>
      </c>
    </row>
    <row r="56" spans="1:33" ht="25.5" customHeight="1">
      <c r="A56" s="388" t="e">
        <f>#REF!</f>
        <v>#REF!</v>
      </c>
      <c r="B56" s="1573" t="e">
        <f>#REF!</f>
        <v>#REF!</v>
      </c>
      <c r="C56" s="1573"/>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389" t="e">
        <f>#REF!</f>
        <v>#REF!</v>
      </c>
      <c r="AA56" s="389" t="e">
        <f>#REF!</f>
        <v>#REF!</v>
      </c>
      <c r="AB56" s="390" t="e">
        <f>#REF!</f>
        <v>#REF!</v>
      </c>
      <c r="AC56" s="390" t="e">
        <f>#REF!</f>
        <v>#REF!</v>
      </c>
      <c r="AD56" s="390" t="e">
        <f>#REF!</f>
        <v>#REF!</v>
      </c>
      <c r="AE56" s="390" t="e">
        <f>#REF!</f>
        <v>#REF!</v>
      </c>
      <c r="AF56" s="390" t="e">
        <f>#REF!</f>
        <v>#REF!</v>
      </c>
      <c r="AG56" s="391" t="e">
        <f>#REF!</f>
        <v>#REF!</v>
      </c>
    </row>
    <row r="57" spans="1:33" ht="25.5" customHeight="1">
      <c r="A57" s="1392" t="e">
        <f>#REF!</f>
        <v>#REF!</v>
      </c>
      <c r="B57" s="1393"/>
      <c r="C57" s="1393"/>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c r="AG57" s="1394"/>
    </row>
    <row r="58" spans="1:33" ht="25.5" customHeight="1">
      <c r="A58" s="1392"/>
      <c r="B58" s="1393"/>
      <c r="C58" s="1393"/>
      <c r="D58" s="1393"/>
      <c r="E58" s="1393"/>
      <c r="F58" s="1393"/>
      <c r="G58" s="1393"/>
      <c r="H58" s="1393"/>
      <c r="I58" s="1393"/>
      <c r="J58" s="1393"/>
      <c r="K58" s="1393"/>
      <c r="L58" s="1393"/>
      <c r="M58" s="1393"/>
      <c r="N58" s="1393"/>
      <c r="O58" s="1393"/>
      <c r="P58" s="1393"/>
      <c r="Q58" s="1393"/>
      <c r="R58" s="1393"/>
      <c r="S58" s="1393"/>
      <c r="T58" s="1393"/>
      <c r="U58" s="1393"/>
      <c r="V58" s="1393"/>
      <c r="W58" s="1393"/>
      <c r="X58" s="1393"/>
      <c r="Y58" s="1393"/>
      <c r="Z58" s="1393"/>
      <c r="AA58" s="1393"/>
      <c r="AB58" s="1393"/>
      <c r="AC58" s="1393"/>
      <c r="AD58" s="1393"/>
      <c r="AE58" s="1393"/>
      <c r="AF58" s="1393"/>
      <c r="AG58" s="1394"/>
    </row>
    <row r="59" spans="1:33" ht="25.5" customHeight="1" thickBot="1">
      <c r="A59" s="1395"/>
      <c r="B59" s="1396"/>
      <c r="C59" s="1396"/>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c r="AE59" s="1396"/>
      <c r="AF59" s="1396"/>
      <c r="AG59" s="1397"/>
    </row>
    <row r="60" spans="1:33" ht="25.5" customHeight="1">
      <c r="A60" s="1454" t="e">
        <f>#REF!</f>
        <v>#REF!</v>
      </c>
      <c r="B60" s="1455"/>
      <c r="C60" s="1455"/>
      <c r="D60" s="1455"/>
      <c r="E60" s="1455"/>
      <c r="F60" s="1455"/>
      <c r="G60" s="1455"/>
      <c r="H60" s="1455"/>
      <c r="I60" s="1455"/>
      <c r="J60" s="1455"/>
      <c r="K60" s="1455"/>
      <c r="L60" s="1455"/>
      <c r="M60" s="1455"/>
      <c r="N60" s="1455"/>
      <c r="O60" s="1455"/>
      <c r="P60" s="1455"/>
      <c r="Q60" s="1455"/>
      <c r="R60" s="1455"/>
      <c r="S60" s="1455"/>
      <c r="T60" s="1455"/>
      <c r="U60" s="1455"/>
      <c r="V60" s="1455"/>
      <c r="W60" s="287" t="e">
        <f>#REF!</f>
        <v>#REF!</v>
      </c>
      <c r="X60" s="287" t="e">
        <f>#REF!</f>
        <v>#REF!</v>
      </c>
      <c r="Y60" s="287" t="e">
        <f>#REF!</f>
        <v>#REF!</v>
      </c>
      <c r="Z60" s="287" t="e">
        <f>#REF!</f>
        <v>#REF!</v>
      </c>
      <c r="AA60" s="287" t="e">
        <f>#REF!</f>
        <v>#REF!</v>
      </c>
      <c r="AB60" s="212" t="e">
        <f>#REF!</f>
        <v>#REF!</v>
      </c>
      <c r="AC60" s="212" t="e">
        <f>#REF!</f>
        <v>#REF!</v>
      </c>
      <c r="AD60" s="212" t="e">
        <f>#REF!</f>
        <v>#REF!</v>
      </c>
      <c r="AE60" s="212" t="e">
        <f>#REF!</f>
        <v>#REF!</v>
      </c>
      <c r="AF60" s="212" t="e">
        <f>#REF!</f>
        <v>#REF!</v>
      </c>
      <c r="AG60" s="286" t="e">
        <f>#REF!</f>
        <v>#REF!</v>
      </c>
    </row>
    <row r="61" spans="1:33" ht="25.5" customHeight="1">
      <c r="A61" s="232" t="e">
        <f>#REF!</f>
        <v>#REF!</v>
      </c>
      <c r="B61" s="272" t="e">
        <f>#REF!</f>
        <v>#REF!</v>
      </c>
      <c r="C61" s="273" t="e">
        <f>#REF!</f>
        <v>#REF!</v>
      </c>
      <c r="D61" s="1275" t="e">
        <f>#REF!</f>
        <v>#REF!</v>
      </c>
      <c r="E61" s="1276"/>
      <c r="F61" s="1276"/>
      <c r="G61" s="1276"/>
      <c r="H61" s="1276"/>
      <c r="I61" s="1276"/>
      <c r="J61" s="1276"/>
      <c r="K61" s="1276"/>
      <c r="L61" s="1276"/>
      <c r="M61" s="1276"/>
      <c r="N61" s="1276"/>
      <c r="O61" s="1276"/>
      <c r="P61" s="1276"/>
      <c r="Q61" s="1276"/>
      <c r="R61" s="1276"/>
      <c r="S61" s="1276"/>
      <c r="T61" s="1276"/>
      <c r="U61" s="1277"/>
      <c r="V61" s="1278" t="e">
        <f>#REF!</f>
        <v>#REF!</v>
      </c>
      <c r="W61" s="1279"/>
      <c r="X61" s="1279"/>
      <c r="Y61" s="1279"/>
      <c r="Z61" s="1279"/>
      <c r="AA61" s="1280"/>
      <c r="AB61" s="199" t="e">
        <f>#REF!</f>
        <v>#REF!</v>
      </c>
      <c r="AC61" s="1" t="e">
        <f>#REF!</f>
        <v>#REF!</v>
      </c>
      <c r="AD61" s="1" t="e">
        <f>#REF!</f>
        <v>#REF!</v>
      </c>
      <c r="AE61" s="1" t="e">
        <f>#REF!</f>
        <v>#REF!</v>
      </c>
      <c r="AF61" s="1" t="e">
        <f>#REF!</f>
        <v>#REF!</v>
      </c>
      <c r="AG61" s="1" t="e">
        <f>#REF!</f>
        <v>#REF!</v>
      </c>
    </row>
    <row r="62" spans="1:33" ht="25.5" customHeight="1">
      <c r="A62" s="232" t="e">
        <f>#REF!</f>
        <v>#REF!</v>
      </c>
      <c r="B62" s="272" t="e">
        <f>#REF!</f>
        <v>#REF!</v>
      </c>
      <c r="C62" s="273" t="e">
        <f>#REF!</f>
        <v>#REF!</v>
      </c>
      <c r="D62" s="1275" t="e">
        <f>#REF!</f>
        <v>#REF!</v>
      </c>
      <c r="E62" s="1277"/>
      <c r="F62" s="1275" t="e">
        <f>#REF!</f>
        <v>#REF!</v>
      </c>
      <c r="G62" s="1277"/>
      <c r="H62" s="1275" t="e">
        <f>#REF!</f>
        <v>#REF!</v>
      </c>
      <c r="I62" s="1277"/>
      <c r="J62" s="1275" t="e">
        <f>#REF!</f>
        <v>#REF!</v>
      </c>
      <c r="K62" s="1277"/>
      <c r="L62" s="1275" t="e">
        <f>#REF!</f>
        <v>#REF!</v>
      </c>
      <c r="M62" s="1277"/>
      <c r="N62" s="1275" t="e">
        <f>#REF!</f>
        <v>#REF!</v>
      </c>
      <c r="O62" s="1277"/>
      <c r="P62" s="1278" t="e">
        <f>#REF!</f>
        <v>#REF!</v>
      </c>
      <c r="Q62" s="1280"/>
      <c r="R62" s="1278" t="e">
        <f>#REF!</f>
        <v>#REF!</v>
      </c>
      <c r="S62" s="1280"/>
      <c r="T62" s="1278" t="e">
        <f>#REF!</f>
        <v>#REF!</v>
      </c>
      <c r="U62" s="1280"/>
      <c r="V62" s="1278" t="e">
        <f>#REF!</f>
        <v>#REF!</v>
      </c>
      <c r="W62" s="1280"/>
      <c r="X62" s="1275" t="e">
        <f>#REF!</f>
        <v>#REF!</v>
      </c>
      <c r="Y62" s="1277"/>
      <c r="Z62" s="1275" t="e">
        <f>#REF!</f>
        <v>#REF!</v>
      </c>
      <c r="AA62" s="1277"/>
      <c r="AB62" s="346" t="e">
        <f>#REF!</f>
        <v>#REF!</v>
      </c>
      <c r="AC62" s="1" t="e">
        <f>#REF!</f>
        <v>#REF!</v>
      </c>
      <c r="AD62" s="1" t="e">
        <f>#REF!</f>
        <v>#REF!</v>
      </c>
      <c r="AE62" s="1" t="e">
        <f>#REF!</f>
        <v>#REF!</v>
      </c>
      <c r="AF62" s="1" t="e">
        <f>#REF!</f>
        <v>#REF!</v>
      </c>
      <c r="AG62" s="1" t="e">
        <f>#REF!</f>
        <v>#REF!</v>
      </c>
    </row>
    <row r="63" spans="1:33" ht="40.5" customHeight="1">
      <c r="A63" s="232" t="e">
        <f>#REF!</f>
        <v>#REF!</v>
      </c>
      <c r="B63" s="272" t="e">
        <f>#REF!</f>
        <v>#REF!</v>
      </c>
      <c r="C63" s="273" t="e">
        <f>#REF!</f>
        <v>#REF!</v>
      </c>
      <c r="D63" s="1456" t="e">
        <f>#REF!</f>
        <v>#REF!</v>
      </c>
      <c r="E63" s="1457"/>
      <c r="F63" s="1456" t="e">
        <f>#REF!</f>
        <v>#REF!</v>
      </c>
      <c r="G63" s="1457"/>
      <c r="H63" s="1456" t="e">
        <f>#REF!</f>
        <v>#REF!</v>
      </c>
      <c r="I63" s="1457"/>
      <c r="J63" s="1456" t="e">
        <f>#REF!</f>
        <v>#REF!</v>
      </c>
      <c r="K63" s="1457"/>
      <c r="L63" s="1456" t="e">
        <f>#REF!</f>
        <v>#REF!</v>
      </c>
      <c r="M63" s="1457"/>
      <c r="N63" s="1456" t="e">
        <f>#REF!</f>
        <v>#REF!</v>
      </c>
      <c r="O63" s="1457"/>
      <c r="P63" s="1456" t="e">
        <f>#REF!</f>
        <v>#REF!</v>
      </c>
      <c r="Q63" s="1457"/>
      <c r="R63" s="1456" t="e">
        <f>#REF!</f>
        <v>#REF!</v>
      </c>
      <c r="S63" s="1457"/>
      <c r="T63" s="1456" t="e">
        <f>#REF!</f>
        <v>#REF!</v>
      </c>
      <c r="U63" s="1457"/>
      <c r="V63" s="1456" t="e">
        <f>#REF!</f>
        <v>#REF!</v>
      </c>
      <c r="W63" s="1457"/>
      <c r="X63" s="1456" t="e">
        <f>#REF!</f>
        <v>#REF!</v>
      </c>
      <c r="Y63" s="1457"/>
      <c r="Z63" s="1456" t="e">
        <f>#REF!</f>
        <v>#REF!</v>
      </c>
      <c r="AA63" s="1457"/>
      <c r="AB63" s="346" t="e">
        <f>#REF!</f>
        <v>#REF!</v>
      </c>
      <c r="AC63" s="1" t="e">
        <f>#REF!</f>
        <v>#REF!</v>
      </c>
      <c r="AD63" s="1" t="e">
        <f>#REF!</f>
        <v>#REF!</v>
      </c>
      <c r="AE63" s="1" t="e">
        <f>#REF!</f>
        <v>#REF!</v>
      </c>
      <c r="AF63" s="1" t="e">
        <f>#REF!</f>
        <v>#REF!</v>
      </c>
      <c r="AG63" s="1" t="e">
        <f>#REF!</f>
        <v>#REF!</v>
      </c>
    </row>
    <row r="64" spans="1:33" ht="40.5" customHeight="1">
      <c r="A64" s="232" t="e">
        <f>#REF!</f>
        <v>#REF!</v>
      </c>
      <c r="B64" s="272" t="e">
        <f>#REF!</f>
        <v>#REF!</v>
      </c>
      <c r="C64" s="273" t="e">
        <f>#REF!</f>
        <v>#REF!</v>
      </c>
      <c r="D64" s="1460"/>
      <c r="E64" s="1461"/>
      <c r="F64" s="1460"/>
      <c r="G64" s="1461"/>
      <c r="H64" s="1460"/>
      <c r="I64" s="1461"/>
      <c r="J64" s="1460"/>
      <c r="K64" s="1461"/>
      <c r="L64" s="1460"/>
      <c r="M64" s="1461"/>
      <c r="N64" s="1460"/>
      <c r="O64" s="1461"/>
      <c r="P64" s="1460"/>
      <c r="Q64" s="1461"/>
      <c r="R64" s="1460"/>
      <c r="S64" s="1461"/>
      <c r="T64" s="1460"/>
      <c r="U64" s="1461"/>
      <c r="V64" s="1460"/>
      <c r="W64" s="1461"/>
      <c r="X64" s="1460"/>
      <c r="Y64" s="1461"/>
      <c r="Z64" s="1460"/>
      <c r="AA64" s="1461"/>
      <c r="AB64" s="346" t="e">
        <f>#REF!</f>
        <v>#REF!</v>
      </c>
      <c r="AC64" s="1" t="e">
        <f>#REF!</f>
        <v>#REF!</v>
      </c>
      <c r="AD64" s="1" t="e">
        <f>#REF!</f>
        <v>#REF!</v>
      </c>
      <c r="AE64" s="1" t="e">
        <f>#REF!</f>
        <v>#REF!</v>
      </c>
      <c r="AF64" s="1" t="e">
        <f>#REF!</f>
        <v>#REF!</v>
      </c>
      <c r="AG64" s="1" t="e">
        <f>#REF!</f>
        <v>#REF!</v>
      </c>
    </row>
    <row r="65" spans="1:46" ht="25.5" customHeight="1" thickBot="1">
      <c r="A65" s="215" t="e">
        <f>#REF!</f>
        <v>#REF!</v>
      </c>
      <c r="B65" s="285" t="e">
        <f>#REF!</f>
        <v>#REF!</v>
      </c>
      <c r="C65" s="285" t="e">
        <f>#REF!</f>
        <v>#REF!</v>
      </c>
      <c r="D65" s="285" t="e">
        <f>#REF!</f>
        <v>#REF!</v>
      </c>
      <c r="E65" s="285" t="e">
        <f>#REF!</f>
        <v>#REF!</v>
      </c>
      <c r="F65" s="285" t="e">
        <f>#REF!</f>
        <v>#REF!</v>
      </c>
      <c r="G65" s="285" t="e">
        <f>#REF!</f>
        <v>#REF!</v>
      </c>
      <c r="H65" s="285" t="e">
        <f>#REF!</f>
        <v>#REF!</v>
      </c>
      <c r="I65" s="285" t="e">
        <f>#REF!</f>
        <v>#REF!</v>
      </c>
      <c r="J65" s="285" t="e">
        <f>#REF!</f>
        <v>#REF!</v>
      </c>
      <c r="K65" s="285" t="e">
        <f>#REF!</f>
        <v>#REF!</v>
      </c>
      <c r="L65" s="285" t="e">
        <f>#REF!</f>
        <v>#REF!</v>
      </c>
      <c r="M65" s="285" t="e">
        <f>#REF!</f>
        <v>#REF!</v>
      </c>
      <c r="N65" s="285" t="e">
        <f>#REF!</f>
        <v>#REF!</v>
      </c>
      <c r="O65" s="285" t="e">
        <f>#REF!</f>
        <v>#REF!</v>
      </c>
      <c r="P65" s="216" t="e">
        <f>#REF!</f>
        <v>#REF!</v>
      </c>
      <c r="Q65" s="216" t="e">
        <f>#REF!</f>
        <v>#REF!</v>
      </c>
      <c r="R65" s="216" t="e">
        <f>#REF!</f>
        <v>#REF!</v>
      </c>
      <c r="S65" s="216" t="e">
        <f>#REF!</f>
        <v>#REF!</v>
      </c>
      <c r="T65" s="284" t="e">
        <f>#REF!</f>
        <v>#REF!</v>
      </c>
      <c r="U65" s="284" t="e">
        <f>#REF!</f>
        <v>#REF!</v>
      </c>
      <c r="V65" s="284" t="e">
        <f>#REF!</f>
        <v>#REF!</v>
      </c>
      <c r="W65" s="284" t="e">
        <f>#REF!</f>
        <v>#REF!</v>
      </c>
      <c r="X65" s="284" t="e">
        <f>#REF!</f>
        <v>#REF!</v>
      </c>
      <c r="Y65" s="284" t="e">
        <f>#REF!</f>
        <v>#REF!</v>
      </c>
      <c r="Z65" s="284" t="e">
        <f>#REF!</f>
        <v>#REF!</v>
      </c>
      <c r="AA65" s="284" t="e">
        <f>#REF!</f>
        <v>#REF!</v>
      </c>
      <c r="AB65" s="216" t="e">
        <f>#REF!</f>
        <v>#REF!</v>
      </c>
      <c r="AC65" s="216" t="e">
        <f>#REF!</f>
        <v>#REF!</v>
      </c>
      <c r="AD65" s="216" t="e">
        <f>#REF!</f>
        <v>#REF!</v>
      </c>
      <c r="AE65" s="216" t="e">
        <f>#REF!</f>
        <v>#REF!</v>
      </c>
      <c r="AF65" s="216" t="e">
        <f>#REF!</f>
        <v>#REF!</v>
      </c>
      <c r="AG65" s="283" t="e">
        <f>#REF!</f>
        <v>#REF!</v>
      </c>
    </row>
    <row r="66" spans="1:46" ht="25.5" customHeight="1">
      <c r="A66" s="1368" t="e">
        <f>#REF!</f>
        <v>#REF!</v>
      </c>
      <c r="B66" s="1369"/>
      <c r="C66" s="1369"/>
      <c r="D66" s="1369"/>
      <c r="E66" s="1369"/>
      <c r="F66" s="1369"/>
      <c r="G66" s="1369"/>
      <c r="H66" s="1369"/>
      <c r="I66" s="1369"/>
      <c r="J66" s="1369"/>
      <c r="K66" s="1369"/>
      <c r="L66" s="1369"/>
      <c r="M66" s="1369"/>
      <c r="N66" s="1369"/>
      <c r="O66" s="1369"/>
      <c r="P66" s="1369"/>
      <c r="Q66" s="1369"/>
      <c r="R66" s="1369"/>
      <c r="S66" s="1369"/>
      <c r="T66" s="1369"/>
      <c r="U66" s="1369"/>
      <c r="V66" s="1369"/>
      <c r="W66" s="282" t="e">
        <f>#REF!</f>
        <v>#REF!</v>
      </c>
      <c r="X66" s="282" t="e">
        <f>#REF!</f>
        <v>#REF!</v>
      </c>
      <c r="Y66" s="282" t="e">
        <f>#REF!</f>
        <v>#REF!</v>
      </c>
      <c r="Z66" s="282" t="e">
        <f>#REF!</f>
        <v>#REF!</v>
      </c>
      <c r="AA66" s="282" t="e">
        <f>#REF!</f>
        <v>#REF!</v>
      </c>
      <c r="AB66" s="281" t="e">
        <f>#REF!</f>
        <v>#REF!</v>
      </c>
      <c r="AC66" s="281" t="e">
        <f>#REF!</f>
        <v>#REF!</v>
      </c>
      <c r="AD66" s="281" t="e">
        <f>#REF!</f>
        <v>#REF!</v>
      </c>
      <c r="AE66" s="281" t="e">
        <f>#REF!</f>
        <v>#REF!</v>
      </c>
      <c r="AF66" s="281" t="e">
        <f>#REF!</f>
        <v>#REF!</v>
      </c>
      <c r="AG66" s="245" t="e">
        <f>#REF!</f>
        <v>#REF!</v>
      </c>
    </row>
    <row r="67" spans="1:46" ht="25.5" customHeight="1">
      <c r="A67" s="185" t="e">
        <f>#REF!</f>
        <v>#REF!</v>
      </c>
      <c r="B67" s="1272" t="e">
        <f>#REF!</f>
        <v>#REF!</v>
      </c>
      <c r="C67" s="1272"/>
      <c r="D67" s="1272"/>
      <c r="E67" s="1272"/>
      <c r="F67" s="1272"/>
      <c r="G67" s="1272"/>
      <c r="H67" s="1272"/>
      <c r="I67" s="1272"/>
      <c r="J67" s="1272"/>
      <c r="K67" s="1272"/>
      <c r="L67" s="280" t="e">
        <f>#REF!</f>
        <v>#REF!</v>
      </c>
      <c r="M67" s="1422" t="e">
        <f>#REF!</f>
        <v>#REF!</v>
      </c>
      <c r="N67" s="1423"/>
      <c r="O67" s="1423"/>
      <c r="P67" s="1423"/>
      <c r="Q67" s="1423"/>
      <c r="R67" s="1423"/>
      <c r="S67" s="1423"/>
      <c r="T67" s="1423"/>
      <c r="U67" s="1423"/>
      <c r="V67" s="1423"/>
      <c r="W67" s="1423"/>
      <c r="X67" s="1533" t="e">
        <f>#REF!</f>
        <v>#REF!</v>
      </c>
      <c r="Y67" s="1533"/>
      <c r="Z67" s="1533"/>
      <c r="AA67" s="1533"/>
      <c r="AB67" s="1533"/>
      <c r="AC67" s="1533"/>
      <c r="AD67" s="1533"/>
      <c r="AE67" s="1533"/>
      <c r="AF67" s="1533"/>
      <c r="AG67" s="192" t="e">
        <f>#REF!</f>
        <v>#REF!</v>
      </c>
    </row>
    <row r="68" spans="1:46" ht="25.5" customHeight="1">
      <c r="A68" s="185" t="e">
        <f>#REF!</f>
        <v>#REF!</v>
      </c>
      <c r="B68" s="1272" t="e">
        <f>#REF!</f>
        <v>#REF!</v>
      </c>
      <c r="C68" s="1272"/>
      <c r="D68" s="1272"/>
      <c r="E68" s="1272"/>
      <c r="F68" s="1272"/>
      <c r="G68" s="1272"/>
      <c r="H68" s="1272"/>
      <c r="I68" s="1272"/>
      <c r="J68" s="1272"/>
      <c r="K68" s="1272"/>
      <c r="L68" s="280" t="e">
        <f>#REF!</f>
        <v>#REF!</v>
      </c>
      <c r="M68" s="1422" t="e">
        <f>#REF!</f>
        <v>#REF!</v>
      </c>
      <c r="N68" s="1423"/>
      <c r="O68" s="1423"/>
      <c r="P68" s="1423"/>
      <c r="Q68" s="1423"/>
      <c r="R68" s="1423"/>
      <c r="S68" s="1423"/>
      <c r="T68" s="1423"/>
      <c r="U68" s="1423"/>
      <c r="V68" s="1423"/>
      <c r="W68" s="1423"/>
      <c r="X68" s="1533" t="e">
        <f>#REF!</f>
        <v>#REF!</v>
      </c>
      <c r="Y68" s="1533"/>
      <c r="Z68" s="1533"/>
      <c r="AA68" s="1533"/>
      <c r="AB68" s="1533"/>
      <c r="AC68" s="1533"/>
      <c r="AD68" s="1533"/>
      <c r="AE68" s="1533"/>
      <c r="AF68" s="1533"/>
      <c r="AG68" s="192" t="e">
        <f>#REF!</f>
        <v>#REF!</v>
      </c>
      <c r="AI68" s="257"/>
      <c r="AJ68" s="257"/>
      <c r="AK68" s="257"/>
      <c r="AL68" s="257"/>
      <c r="AM68" s="257"/>
      <c r="AN68" s="257"/>
      <c r="AO68" s="257"/>
      <c r="AP68" s="257"/>
      <c r="AQ68" s="257"/>
      <c r="AR68" s="257"/>
      <c r="AS68" s="257"/>
      <c r="AT68" s="257"/>
    </row>
    <row r="69" spans="1:46" ht="25.5" customHeight="1">
      <c r="A69" s="276" t="e">
        <f>#REF!</f>
        <v>#REF!</v>
      </c>
      <c r="B69" s="1487" t="e">
        <f>#REF!</f>
        <v>#REF!</v>
      </c>
      <c r="C69" s="1487"/>
      <c r="D69" s="1487"/>
      <c r="E69" s="1487"/>
      <c r="F69" s="1487"/>
      <c r="G69" s="1487"/>
      <c r="H69" s="1487"/>
      <c r="I69" s="1487"/>
      <c r="J69" s="1487"/>
      <c r="K69" s="1487"/>
      <c r="L69" s="275" t="e">
        <f>#REF!</f>
        <v>#REF!</v>
      </c>
      <c r="M69" s="356" t="e">
        <f>#REF!</f>
        <v>#REF!</v>
      </c>
      <c r="N69" s="356" t="e">
        <f>#REF!</f>
        <v>#REF!</v>
      </c>
      <c r="O69" s="356" t="e">
        <f>#REF!</f>
        <v>#REF!</v>
      </c>
      <c r="P69" s="275" t="e">
        <f>#REF!</f>
        <v>#REF!</v>
      </c>
      <c r="Q69" s="275" t="e">
        <f>#REF!</f>
        <v>#REF!</v>
      </c>
      <c r="R69" s="275" t="e">
        <f>#REF!</f>
        <v>#REF!</v>
      </c>
      <c r="S69" s="275" t="e">
        <f>#REF!</f>
        <v>#REF!</v>
      </c>
      <c r="T69" s="288" t="e">
        <f>#REF!</f>
        <v>#REF!</v>
      </c>
      <c r="U69" s="288" t="e">
        <f>#REF!</f>
        <v>#REF!</v>
      </c>
      <c r="V69" s="288" t="e">
        <f>#REF!</f>
        <v>#REF!</v>
      </c>
      <c r="W69" s="288" t="e">
        <f>#REF!</f>
        <v>#REF!</v>
      </c>
      <c r="X69" s="288" t="e">
        <f>#REF!</f>
        <v>#REF!</v>
      </c>
      <c r="Y69" s="288" t="e">
        <f>#REF!</f>
        <v>#REF!</v>
      </c>
      <c r="Z69" s="288" t="e">
        <f>#REF!</f>
        <v>#REF!</v>
      </c>
      <c r="AA69" s="288" t="e">
        <f>#REF!</f>
        <v>#REF!</v>
      </c>
      <c r="AB69" s="275" t="e">
        <f>#REF!</f>
        <v>#REF!</v>
      </c>
      <c r="AC69" s="275" t="e">
        <f>#REF!</f>
        <v>#REF!</v>
      </c>
      <c r="AD69" s="275" t="e">
        <f>#REF!</f>
        <v>#REF!</v>
      </c>
      <c r="AE69" s="275" t="e">
        <f>#REF!</f>
        <v>#REF!</v>
      </c>
      <c r="AF69" s="275" t="e">
        <f>#REF!</f>
        <v>#REF!</v>
      </c>
      <c r="AG69" s="274" t="e">
        <f>#REF!</f>
        <v>#REF!</v>
      </c>
      <c r="AI69" s="257"/>
      <c r="AJ69" s="257"/>
      <c r="AK69" s="257"/>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16"/>
      <c r="AI70" s="257"/>
      <c r="AJ70" s="257"/>
      <c r="AK70" s="257"/>
    </row>
    <row r="71" spans="1:46" ht="25.5" customHeight="1">
      <c r="A71" s="1307" t="e">
        <f>#REF!</f>
        <v>#REF!</v>
      </c>
      <c r="B71" s="1308"/>
      <c r="C71" s="1308"/>
      <c r="D71" s="1308"/>
      <c r="E71" s="1308"/>
      <c r="F71" s="1308"/>
      <c r="G71" s="1308"/>
      <c r="H71" s="1308"/>
      <c r="I71" s="1309"/>
      <c r="J71" s="1310" t="e">
        <f>#REF!</f>
        <v>#REF!</v>
      </c>
      <c r="K71" s="1308"/>
      <c r="L71" s="1308"/>
      <c r="M71" s="1308"/>
      <c r="N71" s="1308"/>
      <c r="O71" s="1308"/>
      <c r="P71" s="1308"/>
      <c r="Q71" s="1308"/>
      <c r="R71" s="1309"/>
      <c r="S71" s="1310" t="e">
        <f>#REF!</f>
        <v>#REF!</v>
      </c>
      <c r="T71" s="1308"/>
      <c r="U71" s="1308"/>
      <c r="V71" s="1308"/>
      <c r="W71" s="1308"/>
      <c r="X71" s="1308"/>
      <c r="Y71" s="1308"/>
      <c r="Z71" s="1308"/>
      <c r="AA71" s="1308"/>
      <c r="AB71" s="1308"/>
      <c r="AC71" s="1308"/>
      <c r="AD71" s="1308"/>
      <c r="AE71" s="1308"/>
      <c r="AF71" s="1308"/>
      <c r="AG71" s="1311"/>
    </row>
    <row r="72" spans="1:46" ht="25.5" customHeight="1">
      <c r="A72" s="185" t="e">
        <f>#REF!</f>
        <v>#REF!</v>
      </c>
      <c r="B72" s="1218" t="e">
        <f>#REF!</f>
        <v>#REF!</v>
      </c>
      <c r="C72" s="1218"/>
      <c r="D72" s="1218"/>
      <c r="E72" s="1218"/>
      <c r="F72" s="1218"/>
      <c r="G72" s="1218"/>
      <c r="H72" s="1218"/>
      <c r="I72" s="186" t="e">
        <f>#REF!</f>
        <v>#REF!</v>
      </c>
      <c r="J72" s="1476" t="e">
        <f>#REF!</f>
        <v>#REF!</v>
      </c>
      <c r="K72" s="1477"/>
      <c r="L72" s="1477"/>
      <c r="M72" s="1477"/>
      <c r="N72" s="1477"/>
      <c r="O72" s="1477"/>
      <c r="P72" s="1477"/>
      <c r="Q72" s="1477"/>
      <c r="R72" s="1478"/>
      <c r="S72" s="1479" t="e">
        <f>#REF!</f>
        <v>#REF!</v>
      </c>
      <c r="T72" s="1480"/>
      <c r="U72" s="1480"/>
      <c r="V72" s="1480"/>
      <c r="W72" s="1480"/>
      <c r="X72" s="1480"/>
      <c r="Y72" s="1480"/>
      <c r="Z72" s="1480"/>
      <c r="AA72" s="1480"/>
      <c r="AB72" s="1480"/>
      <c r="AC72" s="1480"/>
      <c r="AD72" s="1480"/>
      <c r="AE72" s="1480"/>
      <c r="AF72" s="1480"/>
      <c r="AG72" s="1481"/>
    </row>
    <row r="73" spans="1:46" ht="25.5" customHeight="1">
      <c r="A73" s="185" t="e">
        <f>#REF!</f>
        <v>#REF!</v>
      </c>
      <c r="B73" s="1218" t="e">
        <f>#REF!</f>
        <v>#REF!</v>
      </c>
      <c r="C73" s="1218"/>
      <c r="D73" s="1218"/>
      <c r="E73" s="1218"/>
      <c r="F73" s="1218"/>
      <c r="G73" s="1218"/>
      <c r="H73" s="1218"/>
      <c r="I73" s="186" t="e">
        <f>#REF!</f>
        <v>#REF!</v>
      </c>
      <c r="J73" s="1476" t="e">
        <f>#REF!</f>
        <v>#REF!</v>
      </c>
      <c r="K73" s="1477"/>
      <c r="L73" s="1477"/>
      <c r="M73" s="1477"/>
      <c r="N73" s="1477"/>
      <c r="O73" s="1477"/>
      <c r="P73" s="1477"/>
      <c r="Q73" s="1477"/>
      <c r="R73" s="1478"/>
      <c r="S73" s="1479" t="e">
        <f>#REF!</f>
        <v>#REF!</v>
      </c>
      <c r="T73" s="1480"/>
      <c r="U73" s="1480"/>
      <c r="V73" s="1480"/>
      <c r="W73" s="1480"/>
      <c r="X73" s="1480"/>
      <c r="Y73" s="1480"/>
      <c r="Z73" s="1480"/>
      <c r="AA73" s="1480"/>
      <c r="AB73" s="1480"/>
      <c r="AC73" s="1480"/>
      <c r="AD73" s="1480"/>
      <c r="AE73" s="1480"/>
      <c r="AF73" s="1480"/>
      <c r="AG73" s="1481"/>
    </row>
    <row r="74" spans="1:46" ht="25.5" customHeight="1">
      <c r="A74" s="185" t="e">
        <f>#REF!</f>
        <v>#REF!</v>
      </c>
      <c r="B74" s="1218" t="e">
        <f>#REF!</f>
        <v>#REF!</v>
      </c>
      <c r="C74" s="1218"/>
      <c r="D74" s="1218"/>
      <c r="E74" s="1218"/>
      <c r="F74" s="1218"/>
      <c r="G74" s="1218"/>
      <c r="H74" s="1218"/>
      <c r="I74" s="186" t="e">
        <f>#REF!</f>
        <v>#REF!</v>
      </c>
      <c r="J74" s="1482" t="e">
        <f>#REF!</f>
        <v>#REF!</v>
      </c>
      <c r="K74" s="1483"/>
      <c r="L74" s="1483"/>
      <c r="M74" s="1483"/>
      <c r="N74" s="1483"/>
      <c r="O74" s="1483"/>
      <c r="P74" s="1483"/>
      <c r="Q74" s="1483"/>
      <c r="R74" s="1484"/>
      <c r="S74" s="1479" t="e">
        <f>#REF!</f>
        <v>#REF!</v>
      </c>
      <c r="T74" s="1480"/>
      <c r="U74" s="1480"/>
      <c r="V74" s="1480"/>
      <c r="W74" s="1480"/>
      <c r="X74" s="1480"/>
      <c r="Y74" s="1480"/>
      <c r="Z74" s="1480"/>
      <c r="AA74" s="1480"/>
      <c r="AB74" s="1480"/>
      <c r="AC74" s="1480"/>
      <c r="AD74" s="1480"/>
      <c r="AE74" s="1480"/>
      <c r="AF74" s="1480"/>
      <c r="AG74" s="1481"/>
    </row>
    <row r="75" spans="1:46" ht="25.5" customHeight="1">
      <c r="A75" s="185" t="e">
        <f>#REF!</f>
        <v>#REF!</v>
      </c>
      <c r="B75" s="1218" t="e">
        <f>#REF!</f>
        <v>#REF!</v>
      </c>
      <c r="C75" s="1218"/>
      <c r="D75" s="1218"/>
      <c r="E75" s="1218"/>
      <c r="F75" s="1218"/>
      <c r="G75" s="1218"/>
      <c r="H75" s="1218"/>
      <c r="I75" s="186" t="e">
        <f>#REF!</f>
        <v>#REF!</v>
      </c>
      <c r="J75" s="1476" t="e">
        <f>#REF!</f>
        <v>#REF!</v>
      </c>
      <c r="K75" s="1477"/>
      <c r="L75" s="1477"/>
      <c r="M75" s="1477"/>
      <c r="N75" s="1477"/>
      <c r="O75" s="1477"/>
      <c r="P75" s="1477"/>
      <c r="Q75" s="1477"/>
      <c r="R75" s="1478"/>
      <c r="S75" s="1479" t="e">
        <f>#REF!</f>
        <v>#REF!</v>
      </c>
      <c r="T75" s="1480"/>
      <c r="U75" s="1480"/>
      <c r="V75" s="1480"/>
      <c r="W75" s="1480"/>
      <c r="X75" s="1480"/>
      <c r="Y75" s="1480"/>
      <c r="Z75" s="1480"/>
      <c r="AA75" s="1480"/>
      <c r="AB75" s="1480"/>
      <c r="AC75" s="1480"/>
      <c r="AD75" s="1480"/>
      <c r="AE75" s="1480"/>
      <c r="AF75" s="1480"/>
      <c r="AG75" s="1481"/>
      <c r="AI75" s="1" t="e">
        <f>SUM(L71:S75)</f>
        <v>#REF!</v>
      </c>
    </row>
    <row r="76" spans="1:46" ht="25.5" customHeight="1">
      <c r="A76" s="185" t="e">
        <f>#REF!</f>
        <v>#REF!</v>
      </c>
      <c r="B76" s="1218" t="e">
        <f>#REF!</f>
        <v>#REF!</v>
      </c>
      <c r="C76" s="1218"/>
      <c r="D76" s="1218"/>
      <c r="E76" s="1218"/>
      <c r="F76" s="1218"/>
      <c r="G76" s="1218"/>
      <c r="H76" s="1218"/>
      <c r="I76" s="186" t="e">
        <f>#REF!</f>
        <v>#REF!</v>
      </c>
      <c r="J76" s="1482" t="e">
        <f>#REF!</f>
        <v>#REF!</v>
      </c>
      <c r="K76" s="1483"/>
      <c r="L76" s="1483"/>
      <c r="M76" s="1483"/>
      <c r="N76" s="1483"/>
      <c r="O76" s="1483"/>
      <c r="P76" s="1483"/>
      <c r="Q76" s="1483"/>
      <c r="R76" s="1484"/>
      <c r="S76" s="1479" t="e">
        <f>#REF!</f>
        <v>#REF!</v>
      </c>
      <c r="T76" s="1480"/>
      <c r="U76" s="1480"/>
      <c r="V76" s="1480"/>
      <c r="W76" s="1480"/>
      <c r="X76" s="1480"/>
      <c r="Y76" s="1480"/>
      <c r="Z76" s="1480"/>
      <c r="AA76" s="1480"/>
      <c r="AB76" s="1480"/>
      <c r="AC76" s="1480"/>
      <c r="AD76" s="1480"/>
      <c r="AE76" s="1480"/>
      <c r="AF76" s="1480"/>
      <c r="AG76" s="1481"/>
    </row>
    <row r="77" spans="1:46" ht="25.5" customHeight="1" thickBot="1">
      <c r="A77" s="1288" t="e">
        <f>#REF!</f>
        <v>#REF!</v>
      </c>
      <c r="B77" s="1289"/>
      <c r="C77" s="1289"/>
      <c r="D77" s="1289"/>
      <c r="E77" s="1289"/>
      <c r="F77" s="1289"/>
      <c r="G77" s="1289"/>
      <c r="H77" s="1289"/>
      <c r="I77" s="1290"/>
      <c r="J77" s="1488" t="e">
        <f>#REF!</f>
        <v>#REF!</v>
      </c>
      <c r="K77" s="1489"/>
      <c r="L77" s="1489"/>
      <c r="M77" s="1489"/>
      <c r="N77" s="1489"/>
      <c r="O77" s="1489"/>
      <c r="P77" s="1489"/>
      <c r="Q77" s="1489"/>
      <c r="R77" s="1490"/>
      <c r="S77" s="1551" t="e">
        <f>#REF!</f>
        <v>#REF!</v>
      </c>
      <c r="T77" s="1552"/>
      <c r="U77" s="1552"/>
      <c r="V77" s="1552"/>
      <c r="W77" s="1552"/>
      <c r="X77" s="1552"/>
      <c r="Y77" s="1552"/>
      <c r="Z77" s="1552"/>
      <c r="AA77" s="1552"/>
      <c r="AB77" s="1552"/>
      <c r="AC77" s="1552"/>
      <c r="AD77" s="1552"/>
      <c r="AE77" s="1552"/>
      <c r="AF77" s="1552"/>
      <c r="AG77" s="1553"/>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257"/>
      <c r="AJ78" s="257"/>
      <c r="AK78" s="257"/>
    </row>
    <row r="79" spans="1:46" ht="25.5" customHeight="1" thickBot="1">
      <c r="A79" s="1" t="e">
        <f>#REF!</f>
        <v>#REF!</v>
      </c>
      <c r="J79" s="1"/>
      <c r="Y79" s="1" t="e">
        <f>#REF!</f>
        <v>#REF!</v>
      </c>
      <c r="Z79" s="1" t="e">
        <f>#REF!</f>
        <v>#REF!</v>
      </c>
      <c r="AA79" s="1" t="e">
        <f>#REF!</f>
        <v>#REF!</v>
      </c>
      <c r="AG79" s="16" t="e">
        <f>#REF!</f>
        <v>#REF!</v>
      </c>
      <c r="AI79" s="257"/>
      <c r="AJ79" s="257"/>
      <c r="AK79" s="257"/>
    </row>
    <row r="80" spans="1:46" ht="25.5" customHeight="1">
      <c r="A80" s="1315" t="e">
        <f>#REF!</f>
        <v>#REF!</v>
      </c>
      <c r="B80" s="1316"/>
      <c r="C80" s="1316"/>
      <c r="D80" s="1316"/>
      <c r="E80" s="1316"/>
      <c r="F80" s="1310" t="e">
        <f>#REF!</f>
        <v>#REF!</v>
      </c>
      <c r="G80" s="1308"/>
      <c r="H80" s="1308"/>
      <c r="I80" s="1308"/>
      <c r="J80" s="1309"/>
      <c r="K80" s="1316" t="e">
        <f>#REF!</f>
        <v>#REF!</v>
      </c>
      <c r="L80" s="1316"/>
      <c r="M80" s="1316"/>
      <c r="N80" s="1316"/>
      <c r="O80" s="1316"/>
      <c r="P80" s="1316"/>
      <c r="Q80" s="1316"/>
      <c r="R80" s="1316" t="e">
        <f>#REF!</f>
        <v>#REF!</v>
      </c>
      <c r="S80" s="1316"/>
      <c r="T80" s="1316"/>
      <c r="U80" s="1316"/>
      <c r="V80" s="1316"/>
      <c r="W80" s="1316"/>
      <c r="X80" s="1316"/>
      <c r="Y80" s="1316" t="e">
        <f>#REF!</f>
        <v>#REF!</v>
      </c>
      <c r="Z80" s="1316"/>
      <c r="AA80" s="1316"/>
      <c r="AB80" s="1316"/>
      <c r="AC80" s="1316"/>
      <c r="AD80" s="1316"/>
      <c r="AE80" s="1316"/>
      <c r="AF80" s="1316"/>
      <c r="AG80" s="1317"/>
    </row>
    <row r="81" spans="1:35" ht="25.5" customHeight="1">
      <c r="A81" s="1534" t="e">
        <f>#REF!</f>
        <v>#REF!</v>
      </c>
      <c r="B81" s="1535"/>
      <c r="C81" s="1535"/>
      <c r="D81" s="1535"/>
      <c r="E81" s="1535"/>
      <c r="F81" s="1497" t="e">
        <f>#REF!</f>
        <v>#REF!</v>
      </c>
      <c r="G81" s="1495"/>
      <c r="H81" s="1495"/>
      <c r="I81" s="1495"/>
      <c r="J81" s="1496"/>
      <c r="K81" s="1536" t="e">
        <f>#REF!</f>
        <v>#REF!</v>
      </c>
      <c r="L81" s="1536"/>
      <c r="M81" s="1536"/>
      <c r="N81" s="1536"/>
      <c r="O81" s="1536"/>
      <c r="P81" s="1536"/>
      <c r="Q81" s="1536"/>
      <c r="R81" s="1536" t="e">
        <f>#REF!</f>
        <v>#REF!</v>
      </c>
      <c r="S81" s="1536"/>
      <c r="T81" s="1536"/>
      <c r="U81" s="1536"/>
      <c r="V81" s="1536"/>
      <c r="W81" s="1536"/>
      <c r="X81" s="1536"/>
      <c r="Y81" s="1479" t="e">
        <f>#REF!</f>
        <v>#REF!</v>
      </c>
      <c r="Z81" s="1480"/>
      <c r="AA81" s="1480"/>
      <c r="AB81" s="1480"/>
      <c r="AC81" s="1480"/>
      <c r="AD81" s="1480"/>
      <c r="AE81" s="1480"/>
      <c r="AF81" s="1480"/>
      <c r="AG81" s="1481"/>
    </row>
    <row r="82" spans="1:35" ht="25.5" customHeight="1">
      <c r="A82" s="1534" t="e">
        <f>#REF!</f>
        <v>#REF!</v>
      </c>
      <c r="B82" s="1535"/>
      <c r="C82" s="1535"/>
      <c r="D82" s="1535"/>
      <c r="E82" s="1535"/>
      <c r="F82" s="1497" t="e">
        <f>#REF!</f>
        <v>#REF!</v>
      </c>
      <c r="G82" s="1495"/>
      <c r="H82" s="1495"/>
      <c r="I82" s="1495"/>
      <c r="J82" s="1496"/>
      <c r="K82" s="1536" t="e">
        <f>#REF!</f>
        <v>#REF!</v>
      </c>
      <c r="L82" s="1536"/>
      <c r="M82" s="1536"/>
      <c r="N82" s="1536"/>
      <c r="O82" s="1536"/>
      <c r="P82" s="1536"/>
      <c r="Q82" s="1536"/>
      <c r="R82" s="1536" t="e">
        <f>#REF!</f>
        <v>#REF!</v>
      </c>
      <c r="S82" s="1536"/>
      <c r="T82" s="1536"/>
      <c r="U82" s="1536"/>
      <c r="V82" s="1536"/>
      <c r="W82" s="1536"/>
      <c r="X82" s="1536"/>
      <c r="Y82" s="1537" t="e">
        <f>#REF!</f>
        <v>#REF!</v>
      </c>
      <c r="Z82" s="1537"/>
      <c r="AA82" s="1537"/>
      <c r="AB82" s="1537"/>
      <c r="AC82" s="1537"/>
      <c r="AD82" s="1537"/>
      <c r="AE82" s="1537"/>
      <c r="AF82" s="1537"/>
      <c r="AG82" s="1538"/>
    </row>
    <row r="83" spans="1:35" ht="25.5" customHeight="1">
      <c r="A83" s="1534" t="e">
        <f>#REF!</f>
        <v>#REF!</v>
      </c>
      <c r="B83" s="1535"/>
      <c r="C83" s="1535"/>
      <c r="D83" s="1535"/>
      <c r="E83" s="1535"/>
      <c r="F83" s="1497" t="e">
        <f>#REF!</f>
        <v>#REF!</v>
      </c>
      <c r="G83" s="1495"/>
      <c r="H83" s="1495"/>
      <c r="I83" s="1495"/>
      <c r="J83" s="1496"/>
      <c r="K83" s="1536" t="e">
        <f>#REF!</f>
        <v>#REF!</v>
      </c>
      <c r="L83" s="1536"/>
      <c r="M83" s="1536"/>
      <c r="N83" s="1536"/>
      <c r="O83" s="1536"/>
      <c r="P83" s="1536"/>
      <c r="Q83" s="1536"/>
      <c r="R83" s="1536" t="e">
        <f>#REF!</f>
        <v>#REF!</v>
      </c>
      <c r="S83" s="1536"/>
      <c r="T83" s="1536"/>
      <c r="U83" s="1536"/>
      <c r="V83" s="1536"/>
      <c r="W83" s="1536"/>
      <c r="X83" s="1536"/>
      <c r="Y83" s="1537" t="e">
        <f>#REF!</f>
        <v>#REF!</v>
      </c>
      <c r="Z83" s="1537"/>
      <c r="AA83" s="1537"/>
      <c r="AB83" s="1537"/>
      <c r="AC83" s="1537"/>
      <c r="AD83" s="1537"/>
      <c r="AE83" s="1537"/>
      <c r="AF83" s="1537"/>
      <c r="AG83" s="1538"/>
    </row>
    <row r="84" spans="1:35" ht="25.5" customHeight="1">
      <c r="A84" s="1534" t="e">
        <f>#REF!</f>
        <v>#REF!</v>
      </c>
      <c r="B84" s="1535"/>
      <c r="C84" s="1535"/>
      <c r="D84" s="1535"/>
      <c r="E84" s="1535"/>
      <c r="F84" s="1497" t="e">
        <f>#REF!</f>
        <v>#REF!</v>
      </c>
      <c r="G84" s="1495"/>
      <c r="H84" s="1495"/>
      <c r="I84" s="1495"/>
      <c r="J84" s="1496"/>
      <c r="K84" s="1536" t="e">
        <f>#REF!</f>
        <v>#REF!</v>
      </c>
      <c r="L84" s="1536"/>
      <c r="M84" s="1536"/>
      <c r="N84" s="1536"/>
      <c r="O84" s="1536"/>
      <c r="P84" s="1536"/>
      <c r="Q84" s="1536"/>
      <c r="R84" s="1536" t="e">
        <f>#REF!</f>
        <v>#REF!</v>
      </c>
      <c r="S84" s="1536"/>
      <c r="T84" s="1536"/>
      <c r="U84" s="1536"/>
      <c r="V84" s="1536"/>
      <c r="W84" s="1536"/>
      <c r="X84" s="1536"/>
      <c r="Y84" s="1537" t="e">
        <f>#REF!</f>
        <v>#REF!</v>
      </c>
      <c r="Z84" s="1537"/>
      <c r="AA84" s="1537"/>
      <c r="AB84" s="1537"/>
      <c r="AC84" s="1537"/>
      <c r="AD84" s="1537"/>
      <c r="AE84" s="1537"/>
      <c r="AF84" s="1537"/>
      <c r="AG84" s="1538"/>
      <c r="AI84" s="1" t="e">
        <f>SUM(L80:S84)</f>
        <v>#REF!</v>
      </c>
    </row>
    <row r="85" spans="1:35" ht="25.5" customHeight="1" thickBot="1">
      <c r="A85" s="1288" t="e">
        <f>#REF!</f>
        <v>#REF!</v>
      </c>
      <c r="B85" s="1289"/>
      <c r="C85" s="1289"/>
      <c r="D85" s="1289"/>
      <c r="E85" s="1289"/>
      <c r="F85" s="1289"/>
      <c r="G85" s="1289"/>
      <c r="H85" s="1289"/>
      <c r="I85" s="1289"/>
      <c r="J85" s="1290"/>
      <c r="K85" s="1539" t="e">
        <f>#REF!</f>
        <v>#REF!</v>
      </c>
      <c r="L85" s="1539"/>
      <c r="M85" s="1539"/>
      <c r="N85" s="1539"/>
      <c r="O85" s="1539"/>
      <c r="P85" s="1539"/>
      <c r="Q85" s="1539"/>
      <c r="R85" s="1539" t="e">
        <f>#REF!</f>
        <v>#REF!</v>
      </c>
      <c r="S85" s="1539"/>
      <c r="T85" s="1539"/>
      <c r="U85" s="1539"/>
      <c r="V85" s="1539"/>
      <c r="W85" s="1539"/>
      <c r="X85" s="1539"/>
      <c r="Y85" s="1324" t="e">
        <f>#REF!</f>
        <v>#REF!</v>
      </c>
      <c r="Z85" s="1324"/>
      <c r="AA85" s="1324"/>
      <c r="AB85" s="1324"/>
      <c r="AC85" s="1324"/>
      <c r="AD85" s="1324"/>
      <c r="AE85" s="1324"/>
      <c r="AF85" s="1324"/>
      <c r="AG85" s="1325"/>
    </row>
    <row r="86" spans="1:35" ht="25.5" customHeight="1">
      <c r="A86" s="1368" t="e">
        <f>#REF!</f>
        <v>#REF!</v>
      </c>
      <c r="B86" s="1369"/>
      <c r="C86" s="1369"/>
      <c r="D86" s="1369"/>
      <c r="E86" s="1369"/>
      <c r="F86" s="1369"/>
      <c r="G86" s="1369"/>
      <c r="H86" s="1369"/>
      <c r="I86" s="1369"/>
      <c r="J86" s="1369"/>
      <c r="K86" s="1369"/>
      <c r="L86" s="1369"/>
      <c r="M86" s="1369"/>
      <c r="N86" s="1369"/>
      <c r="O86" s="1369"/>
      <c r="P86" s="1369"/>
      <c r="Q86" s="1369"/>
      <c r="R86" s="1369"/>
      <c r="S86" s="1369"/>
      <c r="T86" s="1369"/>
      <c r="U86" s="1369"/>
      <c r="V86" s="1369"/>
      <c r="W86" s="235" t="e">
        <f>#REF!</f>
        <v>#REF!</v>
      </c>
      <c r="X86" s="235" t="e">
        <f>#REF!</f>
        <v>#REF!</v>
      </c>
      <c r="Y86" s="235" t="e">
        <f>#REF!</f>
        <v>#REF!</v>
      </c>
      <c r="Z86" s="235" t="e">
        <f>#REF!</f>
        <v>#REF!</v>
      </c>
      <c r="AA86" s="235" t="e">
        <f>#REF!</f>
        <v>#REF!</v>
      </c>
      <c r="AB86" s="235" t="e">
        <f>#REF!</f>
        <v>#REF!</v>
      </c>
      <c r="AC86" s="235" t="e">
        <f>#REF!</f>
        <v>#REF!</v>
      </c>
      <c r="AD86" s="235" t="e">
        <f>#REF!</f>
        <v>#REF!</v>
      </c>
      <c r="AE86" s="235" t="e">
        <f>#REF!</f>
        <v>#REF!</v>
      </c>
      <c r="AF86" s="235" t="e">
        <f>#REF!</f>
        <v>#REF!</v>
      </c>
      <c r="AG86" s="259" t="e">
        <f>#REF!</f>
        <v>#REF!</v>
      </c>
    </row>
    <row r="87" spans="1:35" ht="25.5" customHeight="1">
      <c r="A87" s="1392" t="e">
        <f>#REF!</f>
        <v>#REF!</v>
      </c>
      <c r="B87" s="1393"/>
      <c r="C87" s="1393"/>
      <c r="D87" s="1393"/>
      <c r="E87" s="1393"/>
      <c r="F87" s="1393"/>
      <c r="G87" s="1393"/>
      <c r="H87" s="1393"/>
      <c r="I87" s="1393"/>
      <c r="J87" s="1393"/>
      <c r="K87" s="1393"/>
      <c r="L87" s="1393"/>
      <c r="M87" s="1393"/>
      <c r="N87" s="1393"/>
      <c r="O87" s="1393"/>
      <c r="P87" s="1393"/>
      <c r="Q87" s="1393"/>
      <c r="R87" s="1393"/>
      <c r="S87" s="1393"/>
      <c r="T87" s="1393"/>
      <c r="U87" s="1393"/>
      <c r="V87" s="1393"/>
      <c r="W87" s="1393"/>
      <c r="X87" s="1393"/>
      <c r="Y87" s="1393"/>
      <c r="Z87" s="1393"/>
      <c r="AA87" s="1393"/>
      <c r="AB87" s="1393"/>
      <c r="AC87" s="1393"/>
      <c r="AD87" s="1393"/>
      <c r="AE87" s="1393"/>
      <c r="AF87" s="1393"/>
      <c r="AG87" s="1394"/>
    </row>
    <row r="88" spans="1:35" ht="25.5" customHeight="1">
      <c r="A88" s="1392"/>
      <c r="B88" s="1393"/>
      <c r="C88" s="1393"/>
      <c r="D88" s="1393"/>
      <c r="E88" s="1393"/>
      <c r="F88" s="1393"/>
      <c r="G88" s="1393"/>
      <c r="H88" s="1393"/>
      <c r="I88" s="1393"/>
      <c r="J88" s="1393"/>
      <c r="K88" s="1393"/>
      <c r="L88" s="1393"/>
      <c r="M88" s="1393"/>
      <c r="N88" s="1393"/>
      <c r="O88" s="1393"/>
      <c r="P88" s="1393"/>
      <c r="Q88" s="1393"/>
      <c r="R88" s="1393"/>
      <c r="S88" s="1393"/>
      <c r="T88" s="1393"/>
      <c r="U88" s="1393"/>
      <c r="V88" s="1393"/>
      <c r="W88" s="1393"/>
      <c r="X88" s="1393"/>
      <c r="Y88" s="1393"/>
      <c r="Z88" s="1393"/>
      <c r="AA88" s="1393"/>
      <c r="AB88" s="1393"/>
      <c r="AC88" s="1393"/>
      <c r="AD88" s="1393"/>
      <c r="AE88" s="1393"/>
      <c r="AF88" s="1393"/>
      <c r="AG88" s="1394"/>
    </row>
    <row r="89" spans="1:35" ht="25.5" customHeight="1" thickBot="1">
      <c r="A89" s="1395"/>
      <c r="B89" s="1396"/>
      <c r="C89" s="1396"/>
      <c r="D89" s="1396"/>
      <c r="E89" s="1396"/>
      <c r="F89" s="1396"/>
      <c r="G89" s="1396"/>
      <c r="H89" s="1396"/>
      <c r="I89" s="1396"/>
      <c r="J89" s="1396"/>
      <c r="K89" s="1396"/>
      <c r="L89" s="1396"/>
      <c r="M89" s="1396"/>
      <c r="N89" s="1396"/>
      <c r="O89" s="1396"/>
      <c r="P89" s="1396"/>
      <c r="Q89" s="1396"/>
      <c r="R89" s="1396"/>
      <c r="S89" s="1396"/>
      <c r="T89" s="1396"/>
      <c r="U89" s="1396"/>
      <c r="V89" s="1396"/>
      <c r="W89" s="1396"/>
      <c r="X89" s="1396"/>
      <c r="Y89" s="1396"/>
      <c r="Z89" s="1396"/>
      <c r="AA89" s="1396"/>
      <c r="AB89" s="1396"/>
      <c r="AC89" s="1396"/>
      <c r="AD89" s="1396"/>
      <c r="AE89" s="1396"/>
      <c r="AF89" s="1396"/>
      <c r="AG89" s="1397"/>
    </row>
    <row r="90" spans="1:35" ht="25.5" customHeight="1">
      <c r="A90" s="1368" t="e">
        <f>#REF!</f>
        <v>#REF!</v>
      </c>
      <c r="B90" s="1369"/>
      <c r="C90" s="1369"/>
      <c r="D90" s="1369"/>
      <c r="E90" s="1369"/>
      <c r="F90" s="1369"/>
      <c r="G90" s="1369"/>
      <c r="H90" s="1369"/>
      <c r="I90" s="1369"/>
      <c r="J90" s="1369"/>
      <c r="K90" s="1369"/>
      <c r="L90" s="1369"/>
      <c r="M90" s="1369"/>
      <c r="N90" s="1369"/>
      <c r="O90" s="1369"/>
      <c r="P90" s="1369"/>
      <c r="Q90" s="1369"/>
      <c r="R90" s="1369"/>
      <c r="S90" s="1369"/>
      <c r="T90" s="1369"/>
      <c r="U90" s="1369"/>
      <c r="V90" s="1369"/>
      <c r="W90" s="1369"/>
      <c r="X90" s="1369"/>
      <c r="Y90" s="1369"/>
      <c r="Z90" s="1369"/>
      <c r="AA90" s="1369"/>
      <c r="AB90" s="1369"/>
      <c r="AC90" s="1369"/>
      <c r="AD90" s="1369"/>
      <c r="AE90" s="1369"/>
      <c r="AF90" s="1369"/>
      <c r="AG90" s="259" t="e">
        <f>#REF!</f>
        <v>#REF!</v>
      </c>
    </row>
    <row r="91" spans="1:35" ht="25.5" customHeight="1">
      <c r="A91" s="268" t="e">
        <f>#REF!</f>
        <v>#REF!</v>
      </c>
      <c r="B91" s="1541" t="e">
        <f>#REF!</f>
        <v>#REF!</v>
      </c>
      <c r="C91" s="1541"/>
      <c r="D91" s="1541"/>
      <c r="E91" s="1541"/>
      <c r="F91" s="1541"/>
      <c r="G91" s="1541"/>
      <c r="H91" s="1541"/>
      <c r="I91" s="1541"/>
      <c r="J91" s="1541"/>
      <c r="K91" s="1541"/>
      <c r="L91" s="1541"/>
      <c r="M91" s="1541"/>
      <c r="N91" s="1541"/>
      <c r="O91" s="1541"/>
      <c r="P91" s="1541"/>
      <c r="Q91" s="1541"/>
      <c r="R91" s="1541"/>
      <c r="S91" s="1541"/>
      <c r="T91" s="1541"/>
      <c r="U91" s="1541"/>
      <c r="V91" s="1541"/>
      <c r="W91" s="1541"/>
      <c r="X91" s="1541"/>
      <c r="Y91" s="1541"/>
      <c r="Z91" s="1541"/>
      <c r="AA91" s="1541"/>
      <c r="AB91" s="1541"/>
      <c r="AC91" s="1541"/>
      <c r="AD91" s="1541"/>
      <c r="AE91" s="1541"/>
      <c r="AF91" s="1541"/>
      <c r="AG91" s="233" t="e">
        <f>#REF!</f>
        <v>#REF!</v>
      </c>
    </row>
    <row r="92" spans="1:35" ht="25.5" customHeight="1">
      <c r="A92" s="1392" t="e">
        <f>#REF!</f>
        <v>#REF!</v>
      </c>
      <c r="B92" s="1393"/>
      <c r="C92" s="1393"/>
      <c r="D92" s="1393"/>
      <c r="E92" s="1393"/>
      <c r="F92" s="1393"/>
      <c r="G92" s="1393"/>
      <c r="H92" s="1393"/>
      <c r="I92" s="1393"/>
      <c r="J92" s="1393"/>
      <c r="K92" s="1393"/>
      <c r="L92" s="1393"/>
      <c r="M92" s="1393"/>
      <c r="N92" s="1393"/>
      <c r="O92" s="1393"/>
      <c r="P92" s="1393"/>
      <c r="Q92" s="1393"/>
      <c r="R92" s="1393"/>
      <c r="S92" s="1393"/>
      <c r="T92" s="1393"/>
      <c r="U92" s="1393"/>
      <c r="V92" s="1393"/>
      <c r="W92" s="1393"/>
      <c r="X92" s="1393"/>
      <c r="Y92" s="1393"/>
      <c r="Z92" s="1393"/>
      <c r="AA92" s="1393"/>
      <c r="AB92" s="1393"/>
      <c r="AC92" s="1393"/>
      <c r="AD92" s="1393"/>
      <c r="AE92" s="1393"/>
      <c r="AF92" s="1393"/>
      <c r="AG92" s="1394"/>
    </row>
    <row r="93" spans="1:35" ht="25.5" customHeight="1" thickBot="1">
      <c r="A93" s="1395"/>
      <c r="B93" s="1396"/>
      <c r="C93" s="1396"/>
      <c r="D93" s="1396"/>
      <c r="E93" s="1396"/>
      <c r="F93" s="1396"/>
      <c r="G93" s="1396"/>
      <c r="H93" s="1396"/>
      <c r="I93" s="1396"/>
      <c r="J93" s="1396"/>
      <c r="K93" s="1396"/>
      <c r="L93" s="1396"/>
      <c r="M93" s="1396"/>
      <c r="N93" s="1396"/>
      <c r="O93" s="1396"/>
      <c r="P93" s="1396"/>
      <c r="Q93" s="1396"/>
      <c r="R93" s="1396"/>
      <c r="S93" s="1396"/>
      <c r="T93" s="1396"/>
      <c r="U93" s="1396"/>
      <c r="V93" s="1396"/>
      <c r="W93" s="1396"/>
      <c r="X93" s="1396"/>
      <c r="Y93" s="1396"/>
      <c r="Z93" s="1396"/>
      <c r="AA93" s="1396"/>
      <c r="AB93" s="1396"/>
      <c r="AC93" s="1396"/>
      <c r="AD93" s="1396"/>
      <c r="AE93" s="1396"/>
      <c r="AF93" s="1396"/>
      <c r="AG93" s="1397"/>
    </row>
    <row r="94" spans="1:35" ht="25.5" customHeight="1">
      <c r="A94" s="1368" t="e">
        <f>#REF!</f>
        <v>#REF!</v>
      </c>
      <c r="B94" s="1369"/>
      <c r="C94" s="1369"/>
      <c r="D94" s="1369"/>
      <c r="E94" s="1369"/>
      <c r="F94" s="1369"/>
      <c r="G94" s="1369"/>
      <c r="H94" s="1369"/>
      <c r="I94" s="1369"/>
      <c r="J94" s="1369"/>
      <c r="K94" s="1369"/>
      <c r="L94" s="1369"/>
      <c r="M94" s="1369"/>
      <c r="N94" s="1369"/>
      <c r="O94" s="1369"/>
      <c r="P94" s="1369"/>
      <c r="Q94" s="1369"/>
      <c r="R94" s="1369"/>
      <c r="S94" s="1369"/>
      <c r="T94" s="1369"/>
      <c r="U94" s="1369"/>
      <c r="V94" s="1369"/>
      <c r="W94" s="1369"/>
      <c r="X94" s="1369"/>
      <c r="Y94" s="1369"/>
      <c r="Z94" s="1369"/>
      <c r="AA94" s="235" t="e">
        <f>#REF!</f>
        <v>#REF!</v>
      </c>
      <c r="AB94" s="235" t="e">
        <f>#REF!</f>
        <v>#REF!</v>
      </c>
      <c r="AC94" s="235" t="e">
        <f>#REF!</f>
        <v>#REF!</v>
      </c>
      <c r="AD94" s="235" t="e">
        <f>#REF!</f>
        <v>#REF!</v>
      </c>
      <c r="AE94" s="235" t="e">
        <f>#REF!</f>
        <v>#REF!</v>
      </c>
      <c r="AF94" s="235" t="e">
        <f>#REF!</f>
        <v>#REF!</v>
      </c>
      <c r="AG94" s="259" t="e">
        <f>#REF!</f>
        <v>#REF!</v>
      </c>
    </row>
    <row r="95" spans="1:35" ht="25.5" customHeight="1">
      <c r="A95" s="1392" t="e">
        <f>#REF!</f>
        <v>#REF!</v>
      </c>
      <c r="B95" s="1393"/>
      <c r="C95" s="1393"/>
      <c r="D95" s="1393"/>
      <c r="E95" s="1393"/>
      <c r="F95" s="1393"/>
      <c r="G95" s="1393"/>
      <c r="H95" s="1393"/>
      <c r="I95" s="1393"/>
      <c r="J95" s="1393"/>
      <c r="K95" s="1393"/>
      <c r="L95" s="1393"/>
      <c r="M95" s="1393"/>
      <c r="N95" s="1393"/>
      <c r="O95" s="1393"/>
      <c r="P95" s="1393"/>
      <c r="Q95" s="1393"/>
      <c r="R95" s="1393"/>
      <c r="S95" s="1393"/>
      <c r="T95" s="1393"/>
      <c r="U95" s="1393"/>
      <c r="V95" s="1393"/>
      <c r="W95" s="1393"/>
      <c r="X95" s="1393"/>
      <c r="Y95" s="1393"/>
      <c r="Z95" s="1393"/>
      <c r="AA95" s="1393"/>
      <c r="AB95" s="1393"/>
      <c r="AC95" s="1393"/>
      <c r="AD95" s="1393"/>
      <c r="AE95" s="1393"/>
      <c r="AF95" s="1393"/>
      <c r="AG95" s="1394"/>
    </row>
    <row r="96" spans="1:35" ht="25.5" customHeight="1" thickBot="1">
      <c r="A96" s="1395"/>
      <c r="B96" s="1396"/>
      <c r="C96" s="1396"/>
      <c r="D96" s="1396"/>
      <c r="E96" s="1396"/>
      <c r="F96" s="1396"/>
      <c r="G96" s="1396"/>
      <c r="H96" s="1396"/>
      <c r="I96" s="1396"/>
      <c r="J96" s="1396"/>
      <c r="K96" s="1396"/>
      <c r="L96" s="1396"/>
      <c r="M96" s="1396"/>
      <c r="N96" s="1396"/>
      <c r="O96" s="1396"/>
      <c r="P96" s="1396"/>
      <c r="Q96" s="1396"/>
      <c r="R96" s="1396"/>
      <c r="S96" s="1396"/>
      <c r="T96" s="1396"/>
      <c r="U96" s="1396"/>
      <c r="V96" s="1396"/>
      <c r="W96" s="1396"/>
      <c r="X96" s="1396"/>
      <c r="Y96" s="1396"/>
      <c r="Z96" s="1396"/>
      <c r="AA96" s="1396"/>
      <c r="AB96" s="1396"/>
      <c r="AC96" s="1396"/>
      <c r="AD96" s="1396"/>
      <c r="AE96" s="1396"/>
      <c r="AF96" s="1396"/>
      <c r="AG96" s="1397"/>
    </row>
    <row r="97" spans="1:35" ht="25.5" customHeight="1">
      <c r="A97" s="1368" t="e">
        <f>#REF!</f>
        <v>#REF!</v>
      </c>
      <c r="B97" s="1369"/>
      <c r="C97" s="1369"/>
      <c r="D97" s="1369"/>
      <c r="E97" s="1369"/>
      <c r="F97" s="1369"/>
      <c r="G97" s="1369"/>
      <c r="H97" s="1369"/>
      <c r="I97" s="1369"/>
      <c r="J97" s="1369"/>
      <c r="K97" s="1369"/>
      <c r="L97" s="1369"/>
      <c r="M97" s="1369"/>
      <c r="N97" s="1369"/>
      <c r="O97" s="1369"/>
      <c r="P97" s="1369"/>
      <c r="Q97" s="1369"/>
      <c r="R97" s="1369"/>
      <c r="S97" s="1369"/>
      <c r="T97" s="1369"/>
      <c r="U97" s="1369"/>
      <c r="V97" s="1369"/>
      <c r="W97" s="1369"/>
      <c r="X97" s="1369"/>
      <c r="Y97" s="1369"/>
      <c r="Z97" s="1369"/>
      <c r="AA97" s="267" t="e">
        <f>#REF!</f>
        <v>#REF!</v>
      </c>
      <c r="AB97" s="267" t="e">
        <f>#REF!</f>
        <v>#REF!</v>
      </c>
      <c r="AC97" s="267" t="e">
        <f>#REF!</f>
        <v>#REF!</v>
      </c>
      <c r="AD97" s="267" t="e">
        <f>#REF!</f>
        <v>#REF!</v>
      </c>
      <c r="AE97" s="267" t="e">
        <f>#REF!</f>
        <v>#REF!</v>
      </c>
      <c r="AF97" s="267" t="e">
        <f>#REF!</f>
        <v>#REF!</v>
      </c>
      <c r="AG97" s="266" t="e">
        <f>#REF!</f>
        <v>#REF!</v>
      </c>
    </row>
    <row r="98" spans="1:35" ht="25.5" customHeight="1">
      <c r="A98" s="265" t="e">
        <f>#REF!</f>
        <v>#REF!</v>
      </c>
      <c r="B98" s="1541" t="e">
        <f>#REF!</f>
        <v>#REF!</v>
      </c>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264" t="e">
        <f>#REF!</f>
        <v>#REF!</v>
      </c>
    </row>
    <row r="99" spans="1:35" ht="25.5" customHeight="1">
      <c r="A99" s="1392" t="e">
        <f>#REF!</f>
        <v>#REF!</v>
      </c>
      <c r="B99" s="1393"/>
      <c r="C99" s="1393"/>
      <c r="D99" s="1393"/>
      <c r="E99" s="1393"/>
      <c r="F99" s="1393"/>
      <c r="G99" s="1393"/>
      <c r="H99" s="1393"/>
      <c r="I99" s="1393"/>
      <c r="J99" s="1393"/>
      <c r="K99" s="1393"/>
      <c r="L99" s="1393"/>
      <c r="M99" s="1393"/>
      <c r="N99" s="1393"/>
      <c r="O99" s="1393"/>
      <c r="P99" s="1393"/>
      <c r="Q99" s="1393"/>
      <c r="R99" s="1393"/>
      <c r="S99" s="1393"/>
      <c r="T99" s="1393"/>
      <c r="U99" s="1393"/>
      <c r="V99" s="1393"/>
      <c r="W99" s="1393"/>
      <c r="X99" s="1393"/>
      <c r="Y99" s="1393"/>
      <c r="Z99" s="1393"/>
      <c r="AA99" s="1393"/>
      <c r="AB99" s="1393"/>
      <c r="AC99" s="1393"/>
      <c r="AD99" s="1393"/>
      <c r="AE99" s="1393"/>
      <c r="AF99" s="1393"/>
      <c r="AG99" s="1394"/>
    </row>
    <row r="100" spans="1:35" ht="25.5" customHeight="1">
      <c r="A100" s="1392"/>
      <c r="B100" s="1393"/>
      <c r="C100" s="1393"/>
      <c r="D100" s="1393"/>
      <c r="E100" s="1393"/>
      <c r="F100" s="1393"/>
      <c r="G100" s="1393"/>
      <c r="H100" s="1393"/>
      <c r="I100" s="1393"/>
      <c r="J100" s="1393"/>
      <c r="K100" s="1393"/>
      <c r="L100" s="1393"/>
      <c r="M100" s="1393"/>
      <c r="N100" s="1393"/>
      <c r="O100" s="1393"/>
      <c r="P100" s="1393"/>
      <c r="Q100" s="1393"/>
      <c r="R100" s="1393"/>
      <c r="S100" s="1393"/>
      <c r="T100" s="1393"/>
      <c r="U100" s="1393"/>
      <c r="V100" s="1393"/>
      <c r="W100" s="1393"/>
      <c r="X100" s="1393"/>
      <c r="Y100" s="1393"/>
      <c r="Z100" s="1393"/>
      <c r="AA100" s="1393"/>
      <c r="AB100" s="1393"/>
      <c r="AC100" s="1393"/>
      <c r="AD100" s="1393"/>
      <c r="AE100" s="1393"/>
      <c r="AF100" s="1393"/>
      <c r="AG100" s="1394"/>
    </row>
    <row r="101" spans="1:35" ht="25.5" customHeight="1" thickBot="1">
      <c r="A101" s="1395"/>
      <c r="B101" s="1396"/>
      <c r="C101" s="1396"/>
      <c r="D101" s="1396"/>
      <c r="E101" s="1396"/>
      <c r="F101" s="1396"/>
      <c r="G101" s="1396"/>
      <c r="H101" s="1396"/>
      <c r="I101" s="1396"/>
      <c r="J101" s="1396"/>
      <c r="K101" s="1396"/>
      <c r="L101" s="1396"/>
      <c r="M101" s="1396"/>
      <c r="N101" s="1396"/>
      <c r="O101" s="1396"/>
      <c r="P101" s="1396"/>
      <c r="Q101" s="1396"/>
      <c r="R101" s="1396"/>
      <c r="S101" s="1396"/>
      <c r="T101" s="1396"/>
      <c r="U101" s="1396"/>
      <c r="V101" s="1396"/>
      <c r="W101" s="1396"/>
      <c r="X101" s="1396"/>
      <c r="Y101" s="1396"/>
      <c r="Z101" s="1396"/>
      <c r="AA101" s="1396"/>
      <c r="AB101" s="1396"/>
      <c r="AC101" s="1396"/>
      <c r="AD101" s="1396"/>
      <c r="AE101" s="1396"/>
      <c r="AF101" s="1396"/>
      <c r="AG101" s="1397"/>
    </row>
    <row r="102" spans="1:35" ht="25.5" customHeight="1">
      <c r="A102" s="1454" t="e">
        <f>#REF!</f>
        <v>#REF!</v>
      </c>
      <c r="B102" s="1455"/>
      <c r="C102" s="1455"/>
      <c r="D102" s="1455"/>
      <c r="E102" s="1455"/>
      <c r="F102" s="1455"/>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507"/>
    </row>
    <row r="103" spans="1:35" ht="25.5" customHeight="1">
      <c r="A103" s="263" t="e">
        <f>#REF!</f>
        <v>#REF!</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61" t="e">
        <f>#REF!</f>
        <v>#REF!</v>
      </c>
    </row>
    <row r="104" spans="1:35" ht="25.5" customHeight="1">
      <c r="A104" s="1540" t="e">
        <f>#REF!</f>
        <v>#REF!</v>
      </c>
      <c r="B104" s="1540"/>
      <c r="C104" s="369" t="e">
        <f>#REF!</f>
        <v>#REF!</v>
      </c>
      <c r="D104" s="372"/>
      <c r="E104" s="369"/>
      <c r="F104" s="1540" t="e">
        <f>#REF!</f>
        <v>#REF!</v>
      </c>
      <c r="G104" s="1540"/>
      <c r="H104" s="369" t="e">
        <f>#REF!</f>
        <v>#REF!</v>
      </c>
      <c r="I104" s="372"/>
      <c r="J104" s="369"/>
      <c r="K104" s="369"/>
      <c r="L104" s="369"/>
      <c r="M104" s="369"/>
      <c r="N104" s="369"/>
      <c r="O104" s="369"/>
      <c r="P104" s="373"/>
      <c r="Q104" s="373"/>
      <c r="R104" s="373"/>
      <c r="S104" s="373"/>
      <c r="T104" s="373"/>
      <c r="U104" s="373"/>
      <c r="V104" s="373"/>
      <c r="W104" s="373"/>
      <c r="X104" s="374"/>
      <c r="Y104" s="369"/>
      <c r="Z104" s="374"/>
      <c r="AA104" s="374"/>
      <c r="AB104" s="375"/>
      <c r="AC104" s="375"/>
      <c r="AD104" s="375"/>
      <c r="AE104" s="375"/>
      <c r="AF104" s="375"/>
      <c r="AG104" s="375"/>
    </row>
    <row r="105" spans="1:35" ht="25.5" customHeight="1" thickBot="1">
      <c r="A105" s="193" t="e">
        <f>#REF!</f>
        <v>#REF!</v>
      </c>
      <c r="B105" s="1418" t="e">
        <f>#REF!</f>
        <v>#REF!</v>
      </c>
      <c r="C105" s="1418"/>
      <c r="D105" s="1418"/>
      <c r="E105" s="1418"/>
      <c r="F105" s="1418"/>
      <c r="G105" s="1418"/>
      <c r="H105" s="260" t="e">
        <f>#REF!</f>
        <v>#REF!</v>
      </c>
      <c r="I105" s="1440" t="e">
        <f>#REF!</f>
        <v>#REF!</v>
      </c>
      <c r="J105" s="1441"/>
      <c r="K105" s="1441"/>
      <c r="L105" s="1441"/>
      <c r="M105" s="1441"/>
      <c r="N105" s="1441"/>
      <c r="O105" s="1441"/>
      <c r="P105" s="1441"/>
      <c r="Q105" s="1441"/>
      <c r="R105" s="1441"/>
      <c r="S105" s="1441"/>
      <c r="T105" s="1441"/>
      <c r="U105" s="1441"/>
      <c r="V105" s="1441"/>
      <c r="W105" s="1441"/>
      <c r="X105" s="1441"/>
      <c r="Y105" s="1441"/>
      <c r="Z105" s="1441"/>
      <c r="AA105" s="1441"/>
      <c r="AB105" s="1441"/>
      <c r="AC105" s="1441"/>
      <c r="AD105" s="1441"/>
      <c r="AE105" s="1441"/>
      <c r="AF105" s="1441"/>
      <c r="AG105" s="1442"/>
      <c r="AI105" s="257" t="s">
        <v>246</v>
      </c>
    </row>
    <row r="106" spans="1:35" ht="25.5" customHeight="1">
      <c r="A106" s="183" t="e">
        <f>#REF!</f>
        <v>#REF!</v>
      </c>
      <c r="B106" s="235"/>
      <c r="C106" s="235"/>
      <c r="D106" s="235"/>
      <c r="E106" s="235"/>
      <c r="F106" s="235"/>
      <c r="G106" s="235"/>
      <c r="H106" s="235"/>
      <c r="I106" s="235"/>
      <c r="J106" s="235"/>
      <c r="K106" s="235"/>
      <c r="L106" s="235"/>
      <c r="M106" s="235"/>
      <c r="N106" s="235"/>
      <c r="O106" s="235"/>
      <c r="P106" s="235"/>
      <c r="Q106" s="235"/>
      <c r="R106" s="235"/>
      <c r="S106" s="235"/>
      <c r="T106" s="235"/>
      <c r="U106" s="235" t="e">
        <f>#REF!</f>
        <v>#REF!</v>
      </c>
      <c r="V106" s="235" t="e">
        <f>#REF!</f>
        <v>#REF!</v>
      </c>
      <c r="W106" s="235" t="e">
        <f>#REF!</f>
        <v>#REF!</v>
      </c>
      <c r="X106" s="235" t="e">
        <f>#REF!</f>
        <v>#REF!</v>
      </c>
      <c r="Y106" s="235" t="e">
        <f>#REF!</f>
        <v>#REF!</v>
      </c>
      <c r="Z106" s="235" t="e">
        <f>#REF!</f>
        <v>#REF!</v>
      </c>
      <c r="AA106" s="235" t="e">
        <f>#REF!</f>
        <v>#REF!</v>
      </c>
      <c r="AB106" s="235" t="e">
        <f>#REF!</f>
        <v>#REF!</v>
      </c>
      <c r="AC106" s="235" t="e">
        <f>#REF!</f>
        <v>#REF!</v>
      </c>
      <c r="AD106" s="235" t="e">
        <f>#REF!</f>
        <v>#REF!</v>
      </c>
      <c r="AE106" s="235" t="e">
        <f>#REF!</f>
        <v>#REF!</v>
      </c>
      <c r="AF106" s="235" t="e">
        <f>#REF!</f>
        <v>#REF!</v>
      </c>
      <c r="AG106" s="259" t="e">
        <f>#REF!</f>
        <v>#REF!</v>
      </c>
      <c r="AI106" s="257" t="s">
        <v>245</v>
      </c>
    </row>
    <row r="107" spans="1:35" ht="25.5" customHeight="1">
      <c r="A107" s="232" t="e">
        <f>#REF!</f>
        <v>#REF!</v>
      </c>
      <c r="B107" s="1272" t="e">
        <f>#REF!</f>
        <v>#REF!</v>
      </c>
      <c r="C107" s="1272"/>
      <c r="D107" s="1272"/>
      <c r="E107" s="1272"/>
      <c r="F107" s="1272"/>
      <c r="G107" s="1272"/>
      <c r="H107" s="1272"/>
      <c r="I107" s="1272"/>
      <c r="J107" s="1272"/>
      <c r="K107" s="199" t="e">
        <f>#REF!</f>
        <v>#REF!</v>
      </c>
      <c r="L107" s="1350" t="e">
        <f>#REF!</f>
        <v>#REF!</v>
      </c>
      <c r="M107" s="1351"/>
      <c r="N107" s="1351"/>
      <c r="O107" s="1351"/>
      <c r="P107" s="1351"/>
      <c r="Q107" s="1351"/>
      <c r="R107" s="1351"/>
      <c r="S107" s="1351"/>
      <c r="T107" s="1351"/>
      <c r="U107" s="1351"/>
      <c r="V107" s="1351"/>
      <c r="W107" s="1351"/>
      <c r="X107" s="1351"/>
      <c r="Y107" s="1351"/>
      <c r="Z107" s="1351"/>
      <c r="AA107" s="1351"/>
      <c r="AB107" s="1351"/>
      <c r="AC107" s="1351"/>
      <c r="AD107" s="1351"/>
      <c r="AE107" s="1351"/>
      <c r="AF107" s="1351"/>
      <c r="AG107" s="1352"/>
      <c r="AI107" s="257" t="s">
        <v>244</v>
      </c>
    </row>
    <row r="108" spans="1:35" ht="25.5" customHeight="1">
      <c r="A108" s="185" t="e">
        <f>#REF!</f>
        <v>#REF!</v>
      </c>
      <c r="B108" s="1272" t="e">
        <f>#REF!</f>
        <v>#REF!</v>
      </c>
      <c r="C108" s="1272"/>
      <c r="D108" s="1272"/>
      <c r="E108" s="1272"/>
      <c r="F108" s="1272"/>
      <c r="G108" s="1272"/>
      <c r="H108" s="1272"/>
      <c r="I108" s="1272"/>
      <c r="J108" s="1272"/>
      <c r="K108" s="191" t="e">
        <f>#REF!</f>
        <v>#REF!</v>
      </c>
      <c r="L108" s="1350" t="e">
        <f>#REF!</f>
        <v>#REF!</v>
      </c>
      <c r="M108" s="1351"/>
      <c r="N108" s="1351"/>
      <c r="O108" s="1351"/>
      <c r="P108" s="1351"/>
      <c r="Q108" s="1351"/>
      <c r="R108" s="1351"/>
      <c r="S108" s="1351"/>
      <c r="T108" s="1351"/>
      <c r="U108" s="1351"/>
      <c r="V108" s="1351"/>
      <c r="W108" s="1351"/>
      <c r="X108" s="1351"/>
      <c r="Y108" s="1351"/>
      <c r="Z108" s="1351"/>
      <c r="AA108" s="1351"/>
      <c r="AB108" s="1351"/>
      <c r="AC108" s="1351"/>
      <c r="AD108" s="1351"/>
      <c r="AE108" s="1351"/>
      <c r="AF108" s="1351"/>
      <c r="AG108" s="1352"/>
      <c r="AI108" s="257" t="s">
        <v>243</v>
      </c>
    </row>
    <row r="109" spans="1:35" ht="25.5" customHeight="1">
      <c r="A109" s="185" t="e">
        <f>#REF!</f>
        <v>#REF!</v>
      </c>
      <c r="B109" s="1272" t="e">
        <f>#REF!</f>
        <v>#REF!</v>
      </c>
      <c r="C109" s="1272"/>
      <c r="D109" s="1272"/>
      <c r="E109" s="1272"/>
      <c r="F109" s="1272"/>
      <c r="G109" s="1272"/>
      <c r="H109" s="1272"/>
      <c r="I109" s="1272"/>
      <c r="J109" s="1272"/>
      <c r="K109" s="191" t="e">
        <f>#REF!</f>
        <v>#REF!</v>
      </c>
      <c r="L109" s="1521" t="e">
        <f>#REF!</f>
        <v>#REF!</v>
      </c>
      <c r="M109" s="1509"/>
      <c r="N109" s="353" t="e">
        <f>#REF!</f>
        <v>#REF!</v>
      </c>
      <c r="O109" s="353"/>
      <c r="P109" s="353"/>
      <c r="Q109" s="1509" t="e">
        <f>#REF!</f>
        <v>#REF!</v>
      </c>
      <c r="R109" s="1509"/>
      <c r="S109" s="353" t="e">
        <f>#REF!</f>
        <v>#REF!</v>
      </c>
      <c r="T109" s="377"/>
      <c r="U109" s="377" t="e">
        <f>#REF!</f>
        <v>#REF!</v>
      </c>
      <c r="V109" s="378" t="e">
        <f>#REF!</f>
        <v>#REF!</v>
      </c>
      <c r="W109" s="379"/>
      <c r="X109" s="379"/>
      <c r="Y109" s="379"/>
      <c r="Z109" s="379"/>
      <c r="AA109" s="379"/>
      <c r="AB109" s="353"/>
      <c r="AC109" s="353"/>
      <c r="AD109" s="353"/>
      <c r="AE109" s="353"/>
      <c r="AF109" s="353"/>
      <c r="AG109" s="380"/>
      <c r="AI109" s="257" t="s">
        <v>242</v>
      </c>
    </row>
    <row r="110" spans="1:35" ht="25.5" customHeight="1">
      <c r="A110" s="185" t="e">
        <f>#REF!</f>
        <v>#REF!</v>
      </c>
      <c r="B110" s="1272" t="e">
        <f>#REF!</f>
        <v>#REF!</v>
      </c>
      <c r="C110" s="1272"/>
      <c r="D110" s="1272"/>
      <c r="E110" s="1272"/>
      <c r="F110" s="1272"/>
      <c r="G110" s="1272"/>
      <c r="H110" s="1272"/>
      <c r="I110" s="1272"/>
      <c r="J110" s="1272"/>
      <c r="K110" s="191" t="e">
        <f>#REF!</f>
        <v>#REF!</v>
      </c>
      <c r="L110" s="1512" t="e">
        <f>#REF!</f>
        <v>#REF!</v>
      </c>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4"/>
      <c r="AI110" s="257" t="s">
        <v>241</v>
      </c>
    </row>
    <row r="111" spans="1:35" ht="25.5" customHeight="1">
      <c r="A111" s="213" t="e">
        <f>#REF!</f>
        <v>#REF!</v>
      </c>
      <c r="B111" s="1330" t="e">
        <f>#REF!</f>
        <v>#REF!</v>
      </c>
      <c r="C111" s="1330"/>
      <c r="D111" s="1330"/>
      <c r="E111" s="1330"/>
      <c r="F111" s="1330"/>
      <c r="G111" s="1330"/>
      <c r="H111" s="1330"/>
      <c r="I111" s="1330"/>
      <c r="J111" s="1330"/>
      <c r="K111" s="214" t="e">
        <f>#REF!</f>
        <v>#REF!</v>
      </c>
      <c r="L111" s="1515" t="e">
        <f>#REF!</f>
        <v>#REF!</v>
      </c>
      <c r="M111" s="1516"/>
      <c r="N111" s="1516"/>
      <c r="O111" s="1516"/>
      <c r="P111" s="1516"/>
      <c r="Q111" s="1516"/>
      <c r="R111" s="1516"/>
      <c r="S111" s="1516"/>
      <c r="T111" s="1516"/>
      <c r="U111" s="1516"/>
      <c r="V111" s="1516"/>
      <c r="W111" s="1516"/>
      <c r="X111" s="1516"/>
      <c r="Y111" s="1516"/>
      <c r="Z111" s="1516"/>
      <c r="AA111" s="1516"/>
      <c r="AB111" s="1516"/>
      <c r="AC111" s="1516"/>
      <c r="AD111" s="1516"/>
      <c r="AE111" s="1516"/>
      <c r="AF111" s="1516"/>
      <c r="AG111" s="1517"/>
    </row>
    <row r="112" spans="1:35" ht="25.5" customHeight="1" thickBot="1">
      <c r="A112" s="215" t="e">
        <f>#REF!</f>
        <v>#REF!</v>
      </c>
      <c r="B112" s="1334" t="e">
        <f>#REF!</f>
        <v>#REF!</v>
      </c>
      <c r="C112" s="1334"/>
      <c r="D112" s="1334"/>
      <c r="E112" s="1334"/>
      <c r="F112" s="1334"/>
      <c r="G112" s="1334"/>
      <c r="H112" s="1334"/>
      <c r="I112" s="1334"/>
      <c r="J112" s="1334"/>
      <c r="K112" s="216" t="e">
        <f>#REF!</f>
        <v>#REF!</v>
      </c>
      <c r="L112" s="1518" t="e">
        <f>#REF!</f>
        <v>#REF!</v>
      </c>
      <c r="M112" s="1519"/>
      <c r="N112" s="1519"/>
      <c r="O112" s="1519"/>
      <c r="P112" s="1519"/>
      <c r="Q112" s="1519"/>
      <c r="R112" s="1519"/>
      <c r="S112" s="1519"/>
      <c r="T112" s="1519"/>
      <c r="U112" s="1519"/>
      <c r="V112" s="1519"/>
      <c r="W112" s="1519"/>
      <c r="X112" s="1519"/>
      <c r="Y112" s="1519"/>
      <c r="Z112" s="1519"/>
      <c r="AA112" s="1519"/>
      <c r="AB112" s="1519"/>
      <c r="AC112" s="1519"/>
      <c r="AD112" s="1519"/>
      <c r="AE112" s="1519"/>
      <c r="AF112" s="1519"/>
      <c r="AG112" s="1520"/>
    </row>
    <row r="113" spans="1:69" s="20" customFormat="1" ht="32.25" customHeight="1">
      <c r="A113" s="20" t="e">
        <f>#REF!</f>
        <v>#REF!</v>
      </c>
      <c r="J113" s="21"/>
      <c r="K113" s="21"/>
    </row>
    <row r="114" spans="1:69" s="20" customFormat="1" ht="70.5" customHeight="1">
      <c r="A114" s="20" t="e">
        <f>#REF!</f>
        <v>#REF!</v>
      </c>
      <c r="B114" s="1510" t="e">
        <f>#REF!</f>
        <v>#REF!</v>
      </c>
      <c r="C114" s="1510"/>
      <c r="D114" s="1510"/>
      <c r="E114" s="1510"/>
      <c r="F114" s="1510"/>
      <c r="G114" s="1510"/>
      <c r="H114" s="1510"/>
      <c r="I114" s="1510"/>
      <c r="J114" s="1510"/>
      <c r="K114" s="1510"/>
      <c r="L114" s="1510"/>
      <c r="M114" s="1510"/>
      <c r="N114" s="1510"/>
      <c r="O114" s="1510"/>
      <c r="P114" s="1510"/>
      <c r="Q114" s="1510"/>
      <c r="R114" s="1510"/>
      <c r="S114" s="1510"/>
      <c r="T114" s="1510"/>
      <c r="U114" s="1510"/>
      <c r="V114" s="1510"/>
      <c r="W114" s="1510"/>
      <c r="X114" s="1510"/>
      <c r="Y114" s="1510"/>
      <c r="Z114" s="1510"/>
      <c r="AA114" s="1510"/>
      <c r="AB114" s="1510"/>
      <c r="AC114" s="1510"/>
      <c r="AD114" s="1510"/>
      <c r="AE114" s="1510"/>
      <c r="AF114" s="1510"/>
      <c r="AG114" s="20" t="e">
        <f>#REF!</f>
        <v>#REF!</v>
      </c>
      <c r="AV114" s="355"/>
      <c r="AW114" s="1"/>
      <c r="AX114" s="12"/>
      <c r="AY114" s="12"/>
      <c r="AZ114" s="12"/>
      <c r="BA114" s="12"/>
      <c r="BB114" s="355"/>
      <c r="BC114" s="1"/>
      <c r="BD114" s="12"/>
      <c r="BE114" s="12"/>
      <c r="BF114" s="12"/>
      <c r="BG114" s="12"/>
      <c r="BH114" s="12"/>
      <c r="BI114" s="12"/>
      <c r="BJ114" s="12"/>
      <c r="BK114" s="12"/>
      <c r="BL114" s="12"/>
      <c r="BM114" s="355"/>
      <c r="BN114" s="155"/>
      <c r="BO114" s="12"/>
      <c r="BP114" s="12"/>
      <c r="BQ114" s="12"/>
    </row>
    <row r="115" spans="1:69" s="20" customFormat="1" ht="78.75" customHeight="1">
      <c r="A115" s="20" t="e">
        <f>#REF!</f>
        <v>#REF!</v>
      </c>
      <c r="B115" s="1510"/>
      <c r="C115" s="1510"/>
      <c r="D115" s="1510"/>
      <c r="E115" s="1510"/>
      <c r="F115" s="1510"/>
      <c r="G115" s="1510"/>
      <c r="H115" s="1510"/>
      <c r="I115" s="1510"/>
      <c r="J115" s="1510"/>
      <c r="K115" s="1510"/>
      <c r="L115" s="1510"/>
      <c r="M115" s="1510"/>
      <c r="N115" s="1510"/>
      <c r="O115" s="1510"/>
      <c r="P115" s="1510"/>
      <c r="Q115" s="1510"/>
      <c r="R115" s="1510"/>
      <c r="S115" s="1510"/>
      <c r="T115" s="1510"/>
      <c r="U115" s="1510"/>
      <c r="V115" s="1510"/>
      <c r="W115" s="1510"/>
      <c r="X115" s="1510"/>
      <c r="Y115" s="1510"/>
      <c r="Z115" s="1510"/>
      <c r="AA115" s="1510"/>
      <c r="AB115" s="1510"/>
      <c r="AC115" s="1510"/>
      <c r="AD115" s="1510"/>
      <c r="AE115" s="1510"/>
      <c r="AF115" s="1510"/>
      <c r="AG115" s="20" t="e">
        <f>#REF!</f>
        <v>#REF!</v>
      </c>
      <c r="AV115" s="355"/>
      <c r="AW115" s="1"/>
      <c r="AX115" s="12"/>
      <c r="AY115" s="12"/>
      <c r="AZ115" s="12"/>
      <c r="BA115" s="12"/>
      <c r="BB115" s="355"/>
      <c r="BC115" s="1"/>
      <c r="BD115" s="12"/>
      <c r="BE115" s="12"/>
      <c r="BF115" s="12"/>
      <c r="BG115" s="12"/>
      <c r="BH115" s="12"/>
      <c r="BI115" s="12"/>
      <c r="BJ115" s="12"/>
      <c r="BK115" s="12"/>
      <c r="BL115" s="12"/>
      <c r="BM115" s="12"/>
      <c r="BN115" s="12"/>
      <c r="BO115" s="12"/>
      <c r="BP115" s="12"/>
      <c r="BQ115" s="12"/>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341</v>
      </c>
    </row>
    <row r="2" spans="1:35"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t="e">
        <f>#REF!</f>
        <v>#REF!</v>
      </c>
    </row>
    <row r="4" spans="1:35" ht="25.5" customHeight="1">
      <c r="A4" s="1211" t="e">
        <f>#REF!</f>
        <v>#REF!</v>
      </c>
      <c r="B4" s="1212"/>
      <c r="C4" s="1212"/>
      <c r="D4" s="1212"/>
      <c r="E4" s="1213"/>
      <c r="F4" s="1347" t="e">
        <f>#REF!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5" ht="25.5" customHeight="1">
      <c r="A5" s="1217" t="e">
        <f>#REF!</f>
        <v>#REF!</v>
      </c>
      <c r="B5" s="1218"/>
      <c r="C5" s="1218"/>
      <c r="D5" s="1218"/>
      <c r="E5" s="1219"/>
      <c r="F5" s="1350" t="e">
        <f>#REF!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5" ht="28.5" customHeight="1">
      <c r="A6" s="1217" t="e">
        <f>#REF!</f>
        <v>#REF!</v>
      </c>
      <c r="B6" s="1218"/>
      <c r="C6" s="1218"/>
      <c r="D6" s="1218"/>
      <c r="E6" s="1219"/>
      <c r="F6" s="1353" t="e">
        <f>#REF!</f>
        <v>#REF!</v>
      </c>
      <c r="G6" s="1218"/>
      <c r="H6" s="201" t="e">
        <f>#REF!</f>
        <v>#REF!</v>
      </c>
      <c r="I6" s="1351" t="e">
        <f>#REF!</f>
        <v>#REF!</v>
      </c>
      <c r="J6" s="1351"/>
      <c r="K6" s="1351"/>
      <c r="L6" s="1351"/>
      <c r="M6" s="1351"/>
      <c r="N6" s="1351"/>
      <c r="O6" s="1351"/>
      <c r="P6" s="1351"/>
      <c r="Q6" s="1351"/>
      <c r="R6" s="353" t="e">
        <f>#REF!</f>
        <v>#REF!</v>
      </c>
      <c r="S6" s="1351" t="e">
        <f>#REF!</f>
        <v>#REF!</v>
      </c>
      <c r="T6" s="1351"/>
      <c r="U6" s="1351"/>
      <c r="V6" s="1351"/>
      <c r="W6" s="1351"/>
      <c r="X6" s="1351"/>
      <c r="Y6" s="1351"/>
      <c r="Z6" s="1351"/>
      <c r="AA6" s="1351"/>
      <c r="AB6" s="1351"/>
      <c r="AC6" s="1351"/>
      <c r="AD6" s="1351"/>
      <c r="AE6" s="1351"/>
      <c r="AF6" s="1351"/>
      <c r="AG6" s="1352"/>
    </row>
    <row r="7" spans="1:35" ht="25.5" customHeight="1">
      <c r="A7" s="1217" t="e">
        <f>#REF!</f>
        <v>#REF!</v>
      </c>
      <c r="B7" s="1218"/>
      <c r="C7" s="1218"/>
      <c r="D7" s="1218"/>
      <c r="E7" s="1219"/>
      <c r="F7" s="1358" t="e">
        <f>#REF!</f>
        <v>#REF!</v>
      </c>
      <c r="G7" s="1359"/>
      <c r="H7" s="1359"/>
      <c r="I7" s="1359"/>
      <c r="J7" s="1359"/>
      <c r="K7" s="1359"/>
      <c r="L7" s="1359"/>
      <c r="M7" s="1360"/>
      <c r="N7" s="1233" t="e">
        <f>#REF!</f>
        <v>#REF!</v>
      </c>
      <c r="O7" s="1218"/>
      <c r="P7" s="1218"/>
      <c r="Q7" s="1219"/>
      <c r="R7" s="1361" t="e">
        <f>#REF!</f>
        <v>#REF!</v>
      </c>
      <c r="S7" s="1362"/>
      <c r="T7" s="1362"/>
      <c r="U7" s="1362"/>
      <c r="V7" s="326" t="e">
        <f>#REF!</f>
        <v>#REF!</v>
      </c>
      <c r="W7" s="326" t="e">
        <f>#REF!</f>
        <v>#REF!</v>
      </c>
      <c r="X7" s="1363" t="e">
        <f>#REF!</f>
        <v>#REF!</v>
      </c>
      <c r="Y7" s="1364"/>
      <c r="Z7" s="1364"/>
      <c r="AA7" s="1364"/>
      <c r="AB7" s="1365"/>
      <c r="AC7" s="1366" t="e">
        <f>#REF!</f>
        <v>#REF!</v>
      </c>
      <c r="AD7" s="1367"/>
      <c r="AE7" s="1367"/>
      <c r="AF7" s="1367"/>
      <c r="AG7" s="176" t="e">
        <f>#REF!</f>
        <v>#REF!</v>
      </c>
    </row>
    <row r="8" spans="1:35" ht="25.5" customHeight="1">
      <c r="A8" s="1217" t="e">
        <f>#REF!</f>
        <v>#REF!</v>
      </c>
      <c r="B8" s="1218"/>
      <c r="C8" s="1218"/>
      <c r="D8" s="1218"/>
      <c r="E8" s="1219"/>
      <c r="F8" s="1350" t="e">
        <f>#REF!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5" ht="25.5" customHeight="1">
      <c r="A9" s="1355" t="e">
        <f>#REF!</f>
        <v>#REF!</v>
      </c>
      <c r="B9" s="1218"/>
      <c r="C9" s="1218"/>
      <c r="D9" s="1218"/>
      <c r="E9" s="1219"/>
      <c r="F9" s="1350" t="e">
        <f>#REF!</f>
        <v>#REF!</v>
      </c>
      <c r="G9" s="1351"/>
      <c r="H9" s="1351"/>
      <c r="I9" s="1351"/>
      <c r="J9" s="1351"/>
      <c r="K9" s="1351"/>
      <c r="L9" s="1351"/>
      <c r="M9" s="1351"/>
      <c r="N9" s="1351"/>
      <c r="O9" s="1351"/>
      <c r="P9" s="1357"/>
      <c r="Q9" s="1233" t="e">
        <f>#REF!</f>
        <v>#REF!</v>
      </c>
      <c r="R9" s="1218"/>
      <c r="S9" s="1218"/>
      <c r="T9" s="1218"/>
      <c r="U9" s="1219"/>
      <c r="V9" s="1350" t="e">
        <f>#REF!</f>
        <v>#REF!</v>
      </c>
      <c r="W9" s="1351"/>
      <c r="X9" s="1351"/>
      <c r="Y9" s="1351"/>
      <c r="Z9" s="1351"/>
      <c r="AA9" s="1351"/>
      <c r="AB9" s="1351"/>
      <c r="AC9" s="1351"/>
      <c r="AD9" s="1351"/>
      <c r="AE9" s="1351"/>
      <c r="AF9" s="1351"/>
      <c r="AG9" s="1352"/>
    </row>
    <row r="10" spans="1:35" ht="25.5" customHeight="1">
      <c r="A10" s="1217" t="e">
        <f>#REF!</f>
        <v>#REF!</v>
      </c>
      <c r="B10" s="1218"/>
      <c r="C10" s="1218"/>
      <c r="D10" s="1218"/>
      <c r="E10" s="1219"/>
      <c r="F10" s="1350" t="e">
        <f>#REF!</f>
        <v>#REF!</v>
      </c>
      <c r="G10" s="1351"/>
      <c r="H10" s="1351"/>
      <c r="I10" s="1351"/>
      <c r="J10" s="1351"/>
      <c r="K10" s="1351"/>
      <c r="L10" s="1351"/>
      <c r="M10" s="1351"/>
      <c r="N10" s="1351"/>
      <c r="O10" s="1351"/>
      <c r="P10" s="1357"/>
      <c r="Q10" s="1233" t="e">
        <f>#REF!</f>
        <v>#REF!</v>
      </c>
      <c r="R10" s="1218"/>
      <c r="S10" s="1218"/>
      <c r="T10" s="1218"/>
      <c r="U10" s="1219"/>
      <c r="V10" s="1350" t="e">
        <f>#REF!</f>
        <v>#REF!</v>
      </c>
      <c r="W10" s="1351"/>
      <c r="X10" s="1351"/>
      <c r="Y10" s="1351"/>
      <c r="Z10" s="1351"/>
      <c r="AA10" s="1351"/>
      <c r="AB10" s="1351"/>
      <c r="AC10" s="1351"/>
      <c r="AD10" s="1351"/>
      <c r="AE10" s="1351"/>
      <c r="AF10" s="1351"/>
      <c r="AG10" s="1352"/>
    </row>
    <row r="11" spans="1:35" ht="25.5" customHeight="1" thickBot="1">
      <c r="A11" s="1288" t="e">
        <f>#REF!</f>
        <v>#REF!</v>
      </c>
      <c r="B11" s="1289"/>
      <c r="C11" s="1289"/>
      <c r="D11" s="1289"/>
      <c r="E11" s="1290"/>
      <c r="F11" s="1383" t="e">
        <f>#REF!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5"/>
      <c r="V13" s="17"/>
      <c r="W13" s="17"/>
      <c r="X13" s="17"/>
      <c r="Y13" s="17"/>
      <c r="Z13" s="17"/>
      <c r="AA13" s="17"/>
      <c r="AB13" s="17"/>
      <c r="AC13" s="17"/>
      <c r="AD13" s="17"/>
      <c r="AE13" s="17"/>
      <c r="AF13" s="17"/>
      <c r="AG13" s="17"/>
    </row>
    <row r="14" spans="1:35" ht="25.5" customHeight="1">
      <c r="A14" s="1368" t="e">
        <f>#REF!</f>
        <v>#REF!</v>
      </c>
      <c r="B14" s="1369"/>
      <c r="C14" s="1369"/>
      <c r="D14" s="1369"/>
      <c r="E14" s="1369"/>
      <c r="F14" s="1369"/>
      <c r="G14" s="1369"/>
      <c r="H14" s="1369"/>
      <c r="I14" s="1369"/>
      <c r="J14" s="1369"/>
      <c r="K14" s="235" t="e">
        <f>#REF!</f>
        <v>#REF!</v>
      </c>
      <c r="L14" s="235" t="e">
        <f>#REF!</f>
        <v>#REF!</v>
      </c>
      <c r="M14" s="235" t="e">
        <f>#REF!</f>
        <v>#REF!</v>
      </c>
      <c r="N14" s="235" t="e">
        <f>#REF!</f>
        <v>#REF!</v>
      </c>
      <c r="O14" s="235" t="e">
        <f>#REF!</f>
        <v>#REF!</v>
      </c>
      <c r="P14" s="235" t="e">
        <f>#REF!</f>
        <v>#REF!</v>
      </c>
      <c r="Q14" s="235" t="e">
        <f>#REF!</f>
        <v>#REF!</v>
      </c>
      <c r="R14" s="235" t="e">
        <f>#REF!</f>
        <v>#REF!</v>
      </c>
      <c r="S14" s="235" t="e">
        <f>#REF!</f>
        <v>#REF!</v>
      </c>
      <c r="T14" s="235" t="e">
        <f>#REF!</f>
        <v>#REF!</v>
      </c>
      <c r="U14" s="235" t="e">
        <f>#REF!</f>
        <v>#REF!</v>
      </c>
      <c r="V14" s="324" t="e">
        <f>#REF!</f>
        <v>#REF!</v>
      </c>
      <c r="W14" s="324" t="e">
        <f>#REF!</f>
        <v>#REF!</v>
      </c>
      <c r="X14" s="324" t="e">
        <f>#REF!</f>
        <v>#REF!</v>
      </c>
      <c r="Y14" s="324" t="e">
        <f>#REF!</f>
        <v>#REF!</v>
      </c>
      <c r="Z14" s="324" t="e">
        <f>#REF!</f>
        <v>#REF!</v>
      </c>
      <c r="AA14" s="324" t="e">
        <f>#REF!</f>
        <v>#REF!</v>
      </c>
      <c r="AB14" s="324" t="e">
        <f>#REF!</f>
        <v>#REF!</v>
      </c>
      <c r="AC14" s="324" t="e">
        <f>#REF!</f>
        <v>#REF!</v>
      </c>
      <c r="AD14" s="324" t="e">
        <f>#REF!</f>
        <v>#REF!</v>
      </c>
      <c r="AE14" s="324" t="e">
        <f>#REF!</f>
        <v>#REF!</v>
      </c>
      <c r="AF14" s="324" t="e">
        <f>#REF!</f>
        <v>#REF!</v>
      </c>
      <c r="AG14" s="323" t="e">
        <f>#REF!</f>
        <v>#REF!</v>
      </c>
    </row>
    <row r="15" spans="1:35" ht="25.5" customHeight="1">
      <c r="A15" s="185" t="e">
        <f>#REF!</f>
        <v>#REF!</v>
      </c>
      <c r="B15" s="1247" t="e">
        <f>#REF!</f>
        <v>#REF!</v>
      </c>
      <c r="C15" s="1247"/>
      <c r="D15" s="1247"/>
      <c r="E15" s="1247"/>
      <c r="F15" s="1247"/>
      <c r="G15" s="1247"/>
      <c r="H15" s="1247"/>
      <c r="I15" s="1247"/>
      <c r="J15" s="1247"/>
      <c r="K15" s="186" t="e">
        <f>#REF!</f>
        <v>#REF!</v>
      </c>
      <c r="L15" s="1350" t="e">
        <f>#REF!</f>
        <v>#REF!</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5" ht="25.5" customHeight="1">
      <c r="A16" s="232" t="e">
        <f>#REF!</f>
        <v>#REF!</v>
      </c>
      <c r="B16" s="1370" t="e">
        <f>#REF!</f>
        <v>#REF!</v>
      </c>
      <c r="C16" s="1370"/>
      <c r="D16" s="1370"/>
      <c r="E16" s="1370"/>
      <c r="F16" s="1370"/>
      <c r="G16" s="1370"/>
      <c r="H16" s="1370"/>
      <c r="I16" s="1370"/>
      <c r="J16" s="1370"/>
      <c r="K16" s="322" t="e">
        <f>#REF!</f>
        <v>#REF!</v>
      </c>
      <c r="L16" s="1373" t="e">
        <f>#REF!</f>
        <v>#REF!</v>
      </c>
      <c r="M16" s="1374"/>
      <c r="N16" s="321" t="e">
        <f>#REF!</f>
        <v>#REF!</v>
      </c>
      <c r="O16" s="321"/>
      <c r="P16" s="201"/>
      <c r="Q16" s="201"/>
      <c r="R16" s="201"/>
      <c r="S16" s="201"/>
      <c r="T16" s="201"/>
      <c r="U16" s="201"/>
      <c r="V16" s="258"/>
      <c r="W16" s="258"/>
      <c r="X16" s="258"/>
      <c r="Y16" s="258"/>
      <c r="Z16" s="258"/>
      <c r="AA16" s="258"/>
      <c r="AB16" s="258"/>
      <c r="AC16" s="258"/>
      <c r="AD16" s="320"/>
      <c r="AE16" s="201"/>
      <c r="AF16" s="320"/>
      <c r="AG16" s="319"/>
      <c r="AI16" s="1" t="s">
        <v>304</v>
      </c>
    </row>
    <row r="17" spans="1:35" ht="25.5" customHeight="1">
      <c r="A17" s="268" t="e">
        <f>#REF!</f>
        <v>#REF!</v>
      </c>
      <c r="B17" s="1371"/>
      <c r="C17" s="1371"/>
      <c r="D17" s="1371"/>
      <c r="E17" s="1371"/>
      <c r="F17" s="1371"/>
      <c r="G17" s="1371"/>
      <c r="H17" s="1371"/>
      <c r="I17" s="1371"/>
      <c r="J17" s="1371"/>
      <c r="K17" s="316" t="e">
        <f>#REF!</f>
        <v>#REF!</v>
      </c>
      <c r="L17" s="1375" t="e">
        <f>#REF!</f>
        <v>#REF!</v>
      </c>
      <c r="M17" s="1376"/>
      <c r="N17" s="318" t="e">
        <f>#REF!</f>
        <v>#REF!</v>
      </c>
      <c r="O17" s="318"/>
      <c r="P17" s="318"/>
      <c r="Q17" s="318"/>
      <c r="R17" s="318"/>
      <c r="S17" s="318"/>
      <c r="T17" s="318"/>
      <c r="U17" s="318"/>
      <c r="V17" s="318"/>
      <c r="W17" s="318"/>
      <c r="X17" s="318"/>
      <c r="Y17" s="318"/>
      <c r="Z17" s="318"/>
      <c r="AA17" s="318"/>
      <c r="AB17" s="317"/>
      <c r="AC17" s="317"/>
      <c r="AD17" s="317"/>
      <c r="AE17" s="318"/>
      <c r="AF17" s="317"/>
      <c r="AG17" s="307"/>
    </row>
    <row r="18" spans="1:35" ht="25.5" customHeight="1">
      <c r="A18" s="268" t="e">
        <f>#REF!</f>
        <v>#REF!</v>
      </c>
      <c r="B18" s="1371"/>
      <c r="C18" s="1371"/>
      <c r="D18" s="1371"/>
      <c r="E18" s="1371"/>
      <c r="F18" s="1371"/>
      <c r="G18" s="1371"/>
      <c r="H18" s="1371"/>
      <c r="I18" s="1371"/>
      <c r="J18" s="1371"/>
      <c r="K18" s="316" t="e">
        <f>#REF!</f>
        <v>#REF!</v>
      </c>
      <c r="L18" s="315" t="e">
        <f>#REF!</f>
        <v>#REF!</v>
      </c>
      <c r="M18" s="314" t="e">
        <f>#REF!</f>
        <v>#REF!</v>
      </c>
      <c r="N18" s="313"/>
      <c r="O18" s="313"/>
      <c r="P18" s="313"/>
      <c r="Q18" s="313"/>
      <c r="R18" s="313"/>
      <c r="S18" s="312"/>
      <c r="T18" s="1377" t="e">
        <f>#REF!</f>
        <v>#REF!</v>
      </c>
      <c r="U18" s="1378"/>
      <c r="V18" s="1378"/>
      <c r="W18" s="1378"/>
      <c r="X18" s="1378"/>
      <c r="Y18" s="1378"/>
      <c r="Z18" s="1378"/>
      <c r="AA18" s="1378"/>
      <c r="AB18" s="1378"/>
      <c r="AC18" s="1378"/>
      <c r="AD18" s="1378"/>
      <c r="AE18" s="1378"/>
      <c r="AF18" s="1378"/>
      <c r="AG18" s="1379"/>
    </row>
    <row r="19" spans="1:35" ht="25.5" customHeight="1">
      <c r="A19" s="303" t="e">
        <f>#REF!</f>
        <v>#REF!</v>
      </c>
      <c r="B19" s="1372"/>
      <c r="C19" s="1372"/>
      <c r="D19" s="1372"/>
      <c r="E19" s="1372"/>
      <c r="F19" s="1372"/>
      <c r="G19" s="1372"/>
      <c r="H19" s="1372"/>
      <c r="I19" s="1372"/>
      <c r="J19" s="1372"/>
      <c r="K19" s="311" t="e">
        <f>#REF!</f>
        <v>#REF!</v>
      </c>
      <c r="L19" s="7" t="e">
        <f>#REF!</f>
        <v>#REF!</v>
      </c>
      <c r="M19" s="310" t="e">
        <f>#REF!</f>
        <v>#REF!</v>
      </c>
      <c r="N19" s="8"/>
      <c r="O19" s="8"/>
      <c r="P19" s="8"/>
      <c r="Q19" s="8"/>
      <c r="R19" s="8"/>
      <c r="S19" s="309"/>
      <c r="T19" s="1380" t="e">
        <f>#REF!</f>
        <v>#REF!</v>
      </c>
      <c r="U19" s="1381"/>
      <c r="V19" s="1381"/>
      <c r="W19" s="1381"/>
      <c r="X19" s="1381"/>
      <c r="Y19" s="1381"/>
      <c r="Z19" s="1381"/>
      <c r="AA19" s="1381"/>
      <c r="AB19" s="1381"/>
      <c r="AC19" s="1381"/>
      <c r="AD19" s="1381"/>
      <c r="AE19" s="1381"/>
      <c r="AF19" s="1381"/>
      <c r="AG19" s="1382"/>
    </row>
    <row r="20" spans="1:35" ht="25.5" customHeight="1">
      <c r="A20" s="229" t="e">
        <f>#REF!</f>
        <v>#REF!</v>
      </c>
      <c r="B20" s="1400" t="e">
        <f>#REF!</f>
        <v>#REF!</v>
      </c>
      <c r="C20" s="1400"/>
      <c r="D20" s="1400"/>
      <c r="E20" s="1400"/>
      <c r="F20" s="1400"/>
      <c r="G20" s="1400"/>
      <c r="H20" s="1400"/>
      <c r="I20" s="1400"/>
      <c r="J20" s="1400"/>
      <c r="K20" s="230" t="e">
        <f>#REF!</f>
        <v>#REF!</v>
      </c>
      <c r="L20" s="1350" t="e">
        <f>#REF!</f>
        <v>#REF!</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35" ht="25.5" customHeight="1">
      <c r="A21" s="229" t="e">
        <f>#REF!</f>
        <v>#REF!</v>
      </c>
      <c r="B21" s="1400" t="e">
        <f>#REF!</f>
        <v>#REF!</v>
      </c>
      <c r="C21" s="1400"/>
      <c r="D21" s="1400"/>
      <c r="E21" s="1400"/>
      <c r="F21" s="1400"/>
      <c r="G21" s="1400"/>
      <c r="H21" s="1400"/>
      <c r="I21" s="1400"/>
      <c r="J21" s="1400"/>
      <c r="K21" s="186" t="e">
        <f>#REF!</f>
        <v>#REF!</v>
      </c>
      <c r="L21" s="1350" t="e">
        <f>#REF!</f>
        <v>#REF!</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35" ht="25.5" customHeight="1">
      <c r="A22" s="232" t="e">
        <f>#REF!</f>
        <v>#REF!</v>
      </c>
      <c r="B22" s="1370" t="e">
        <f>#REF!</f>
        <v>#REF!</v>
      </c>
      <c r="C22" s="1370"/>
      <c r="D22" s="1370"/>
      <c r="E22" s="1370"/>
      <c r="F22" s="1370"/>
      <c r="G22" s="1370"/>
      <c r="H22" s="1370"/>
      <c r="I22" s="1370"/>
      <c r="J22" s="1370"/>
      <c r="K22" s="322" t="e">
        <f>#REF!</f>
        <v>#REF!</v>
      </c>
      <c r="L22" s="1373" t="e">
        <f>#REF!</f>
        <v>#REF!</v>
      </c>
      <c r="M22" s="1374"/>
      <c r="N22" s="321" t="e">
        <f>#REF!</f>
        <v>#REF!</v>
      </c>
      <c r="O22" s="321"/>
      <c r="P22" s="201"/>
      <c r="Q22" s="201"/>
      <c r="R22" s="201"/>
      <c r="S22" s="201"/>
      <c r="T22" s="201"/>
      <c r="U22" s="201"/>
      <c r="V22" s="258"/>
      <c r="W22" s="258"/>
      <c r="X22" s="258"/>
      <c r="Y22" s="258"/>
      <c r="Z22" s="258"/>
      <c r="AA22" s="258"/>
      <c r="AB22" s="258"/>
      <c r="AC22" s="258"/>
      <c r="AD22" s="320"/>
      <c r="AE22" s="201"/>
      <c r="AF22" s="320"/>
      <c r="AG22" s="319"/>
    </row>
    <row r="23" spans="1:35" ht="25.5" customHeight="1">
      <c r="A23" s="268" t="e">
        <f>#REF!</f>
        <v>#REF!</v>
      </c>
      <c r="B23" s="1371"/>
      <c r="C23" s="1371"/>
      <c r="D23" s="1371"/>
      <c r="E23" s="1371"/>
      <c r="F23" s="1371"/>
      <c r="G23" s="1371"/>
      <c r="H23" s="1371"/>
      <c r="I23" s="1371"/>
      <c r="J23" s="1371"/>
      <c r="K23" s="316" t="e">
        <f>#REF!</f>
        <v>#REF!</v>
      </c>
      <c r="L23" s="1375" t="e">
        <f>#REF!</f>
        <v>#REF!</v>
      </c>
      <c r="M23" s="1376"/>
      <c r="N23" s="318" t="e">
        <f>#REF!</f>
        <v>#REF!</v>
      </c>
      <c r="O23" s="318"/>
      <c r="P23" s="318"/>
      <c r="Q23" s="318"/>
      <c r="R23" s="318"/>
      <c r="S23" s="318"/>
      <c r="T23" s="318"/>
      <c r="U23" s="318"/>
      <c r="V23" s="318"/>
      <c r="W23" s="318"/>
      <c r="X23" s="318"/>
      <c r="Y23" s="318"/>
      <c r="Z23" s="318"/>
      <c r="AA23" s="318"/>
      <c r="AB23" s="317"/>
      <c r="AC23" s="317"/>
      <c r="AD23" s="317"/>
      <c r="AE23" s="318"/>
      <c r="AF23" s="317"/>
      <c r="AG23" s="307"/>
    </row>
    <row r="24" spans="1:35" ht="25.5" customHeight="1">
      <c r="A24" s="268" t="e">
        <f>#REF!</f>
        <v>#REF!</v>
      </c>
      <c r="B24" s="1371"/>
      <c r="C24" s="1371"/>
      <c r="D24" s="1371"/>
      <c r="E24" s="1371"/>
      <c r="F24" s="1371"/>
      <c r="G24" s="1371"/>
      <c r="H24" s="1371"/>
      <c r="I24" s="1371"/>
      <c r="J24" s="1371"/>
      <c r="K24" s="316" t="e">
        <f>#REF!</f>
        <v>#REF!</v>
      </c>
      <c r="L24" s="315" t="e">
        <f>#REF!</f>
        <v>#REF!</v>
      </c>
      <c r="M24" s="314" t="e">
        <f>#REF!</f>
        <v>#REF!</v>
      </c>
      <c r="N24" s="313"/>
      <c r="O24" s="313"/>
      <c r="P24" s="313"/>
      <c r="Q24" s="313"/>
      <c r="R24" s="313"/>
      <c r="S24" s="312"/>
      <c r="T24" s="1377" t="e">
        <f>#REF!</f>
        <v>#REF!</v>
      </c>
      <c r="U24" s="1378"/>
      <c r="V24" s="1378"/>
      <c r="W24" s="1378"/>
      <c r="X24" s="1378"/>
      <c r="Y24" s="1378"/>
      <c r="Z24" s="1378"/>
      <c r="AA24" s="1378"/>
      <c r="AB24" s="1378"/>
      <c r="AC24" s="1378"/>
      <c r="AD24" s="1378"/>
      <c r="AE24" s="1378"/>
      <c r="AF24" s="1378"/>
      <c r="AG24" s="1379"/>
    </row>
    <row r="25" spans="1:35" ht="25.5" customHeight="1" thickBot="1">
      <c r="A25" s="303" t="e">
        <f>#REF!</f>
        <v>#REF!</v>
      </c>
      <c r="B25" s="1372"/>
      <c r="C25" s="1372"/>
      <c r="D25" s="1372"/>
      <c r="E25" s="1372"/>
      <c r="F25" s="1372"/>
      <c r="G25" s="1372"/>
      <c r="H25" s="1372"/>
      <c r="I25" s="1372"/>
      <c r="J25" s="1372"/>
      <c r="K25" s="311" t="e">
        <f>#REF!</f>
        <v>#REF!</v>
      </c>
      <c r="L25" s="7" t="e">
        <f>#REF!</f>
        <v>#REF!</v>
      </c>
      <c r="M25" s="310" t="e">
        <f>#REF!</f>
        <v>#REF!</v>
      </c>
      <c r="N25" s="8"/>
      <c r="O25" s="8"/>
      <c r="P25" s="8"/>
      <c r="Q25" s="8"/>
      <c r="R25" s="8"/>
      <c r="S25" s="309"/>
      <c r="T25" s="1380" t="e">
        <f>#REF!</f>
        <v>#REF!</v>
      </c>
      <c r="U25" s="1381"/>
      <c r="V25" s="1381"/>
      <c r="W25" s="1381"/>
      <c r="X25" s="1381"/>
      <c r="Y25" s="1381"/>
      <c r="Z25" s="1381"/>
      <c r="AA25" s="1381"/>
      <c r="AB25" s="1381"/>
      <c r="AC25" s="1381"/>
      <c r="AD25" s="1381"/>
      <c r="AE25" s="1381"/>
      <c r="AF25" s="1381"/>
      <c r="AG25" s="1382"/>
    </row>
    <row r="26" spans="1:35" ht="25.5" customHeight="1">
      <c r="A26" s="1368" t="e">
        <f>#REF!</f>
        <v>#REF!</v>
      </c>
      <c r="B26" s="1369"/>
      <c r="C26" s="1369"/>
      <c r="D26" s="1369"/>
      <c r="E26" s="1369"/>
      <c r="F26" s="1369"/>
      <c r="G26" s="1369"/>
      <c r="H26" s="1369"/>
      <c r="I26" s="1369"/>
      <c r="J26" s="1369"/>
      <c r="K26" s="308" t="e">
        <f>#REF!</f>
        <v>#REF!</v>
      </c>
      <c r="L26" s="1310" t="e">
        <f>#REF!</f>
        <v>#REF!</v>
      </c>
      <c r="M26" s="1308"/>
      <c r="N26" s="1308"/>
      <c r="O26" s="1309"/>
      <c r="P26" s="1387" t="e">
        <f>#REF!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35" ht="25.5" customHeight="1">
      <c r="A27" s="1389" t="e">
        <f>#REF!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35"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35" ht="25.5" customHeight="1">
      <c r="A29" s="1392"/>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4"/>
    </row>
    <row r="30" spans="1:35" ht="25.5" customHeight="1" thickBot="1">
      <c r="A30" s="1395"/>
      <c r="B30" s="1396"/>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7"/>
    </row>
    <row r="31" spans="1:35" ht="25.5" customHeight="1">
      <c r="A31" s="1398" t="e">
        <f>#REF!</f>
        <v>#REF!</v>
      </c>
      <c r="B31" s="1399"/>
      <c r="C31" s="1399"/>
      <c r="D31" s="1399"/>
      <c r="E31" s="1399"/>
      <c r="F31" s="1399"/>
      <c r="G31" s="1399"/>
      <c r="H31" s="1399"/>
      <c r="I31" s="1399"/>
      <c r="J31" s="1399"/>
      <c r="K31" s="1399"/>
      <c r="L31" s="1399"/>
      <c r="M31" s="1399"/>
      <c r="N31" s="1399"/>
      <c r="O31" s="235" t="e">
        <f>#REF!</f>
        <v>#REF!</v>
      </c>
      <c r="P31" s="235" t="e">
        <f>#REF!</f>
        <v>#REF!</v>
      </c>
      <c r="Q31" s="235" t="e">
        <f>#REF!</f>
        <v>#REF!</v>
      </c>
      <c r="R31" s="235" t="e">
        <f>#REF!</f>
        <v>#REF!</v>
      </c>
      <c r="S31" s="235" t="e">
        <f>#REF!</f>
        <v>#REF!</v>
      </c>
      <c r="T31" s="235" t="e">
        <f>#REF!</f>
        <v>#REF!</v>
      </c>
      <c r="U31" s="235" t="e">
        <f>#REF!</f>
        <v>#REF!</v>
      </c>
      <c r="V31" s="235" t="e">
        <f>#REF!</f>
        <v>#REF!</v>
      </c>
      <c r="W31" s="235" t="e">
        <f>#REF!</f>
        <v>#REF!</v>
      </c>
      <c r="X31" s="235" t="e">
        <f>#REF!</f>
        <v>#REF!</v>
      </c>
      <c r="Y31" s="235" t="e">
        <f>#REF!</f>
        <v>#REF!</v>
      </c>
      <c r="Z31" s="235" t="e">
        <f>#REF!</f>
        <v>#REF!</v>
      </c>
      <c r="AA31" s="235" t="e">
        <f>#REF!</f>
        <v>#REF!</v>
      </c>
      <c r="AB31" s="235" t="e">
        <f>#REF!</f>
        <v>#REF!</v>
      </c>
      <c r="AC31" s="235" t="e">
        <f>#REF!</f>
        <v>#REF!</v>
      </c>
      <c r="AD31" s="235" t="e">
        <f>#REF!</f>
        <v>#REF!</v>
      </c>
      <c r="AE31" s="235" t="e">
        <f>#REF!</f>
        <v>#REF!</v>
      </c>
      <c r="AF31" s="235" t="e">
        <f>#REF!</f>
        <v>#REF!</v>
      </c>
      <c r="AG31" s="259" t="e">
        <f>#REF!</f>
        <v>#REF!</v>
      </c>
    </row>
    <row r="32" spans="1:35" ht="25.5" customHeight="1">
      <c r="A32" s="298" t="e">
        <f>#REF!</f>
        <v>#REF!</v>
      </c>
      <c r="B32" s="1400" t="e">
        <f>#REF!</f>
        <v>#REF!</v>
      </c>
      <c r="C32" s="1400"/>
      <c r="D32" s="1400"/>
      <c r="E32" s="1400"/>
      <c r="F32" s="1400"/>
      <c r="G32" s="1400"/>
      <c r="H32" s="1400"/>
      <c r="I32" s="1400"/>
      <c r="J32" s="1400"/>
      <c r="K32" s="1400"/>
      <c r="L32" s="1400"/>
      <c r="M32" s="186" t="e">
        <f>#REF!</f>
        <v>#REF!</v>
      </c>
      <c r="N32" s="1350" t="e">
        <f>#REF!</f>
        <v>#REF!</v>
      </c>
      <c r="O32" s="1351"/>
      <c r="P32" s="1351"/>
      <c r="Q32" s="1351"/>
      <c r="R32" s="1351"/>
      <c r="S32" s="1351"/>
      <c r="T32" s="1351"/>
      <c r="U32" s="1351"/>
      <c r="V32" s="1351"/>
      <c r="W32" s="1351"/>
      <c r="X32" s="1351"/>
      <c r="Y32" s="1351"/>
      <c r="Z32" s="1351"/>
      <c r="AA32" s="1351"/>
      <c r="AB32" s="1351"/>
      <c r="AC32" s="1351"/>
      <c r="AD32" s="1351"/>
      <c r="AE32" s="1351"/>
      <c r="AF32" s="1351"/>
      <c r="AG32" s="1352"/>
      <c r="AI32" s="257" t="s">
        <v>246</v>
      </c>
    </row>
    <row r="33" spans="1:35" ht="25.5" customHeight="1">
      <c r="A33" s="298" t="e">
        <f>#REF!</f>
        <v>#REF!</v>
      </c>
      <c r="B33" s="1400" t="e">
        <f>#REF!</f>
        <v>#REF!</v>
      </c>
      <c r="C33" s="1247"/>
      <c r="D33" s="1247"/>
      <c r="E33" s="1247"/>
      <c r="F33" s="1247"/>
      <c r="G33" s="1247"/>
      <c r="H33" s="1247"/>
      <c r="I33" s="1247"/>
      <c r="J33" s="1247"/>
      <c r="K33" s="1247"/>
      <c r="L33" s="1247"/>
      <c r="M33" s="186" t="e">
        <f>#REF!</f>
        <v>#REF!</v>
      </c>
      <c r="N33" s="1350" t="e">
        <f>#REF!</f>
        <v>#REF!</v>
      </c>
      <c r="O33" s="1351"/>
      <c r="P33" s="1351"/>
      <c r="Q33" s="1351"/>
      <c r="R33" s="1351"/>
      <c r="S33" s="1351"/>
      <c r="T33" s="1351"/>
      <c r="U33" s="1351"/>
      <c r="V33" s="1351"/>
      <c r="W33" s="1351"/>
      <c r="X33" s="1351"/>
      <c r="Y33" s="1351"/>
      <c r="Z33" s="1351"/>
      <c r="AA33" s="1351"/>
      <c r="AB33" s="1351"/>
      <c r="AC33" s="1351"/>
      <c r="AD33" s="1351"/>
      <c r="AE33" s="1351"/>
      <c r="AF33" s="1351"/>
      <c r="AG33" s="1352"/>
      <c r="AI33" s="257" t="s">
        <v>317</v>
      </c>
    </row>
    <row r="34" spans="1:35" ht="25.5" customHeight="1">
      <c r="A34" s="298" t="e">
        <f>#REF!</f>
        <v>#REF!</v>
      </c>
      <c r="B34" s="1400" t="e">
        <f>#REF!</f>
        <v>#REF!</v>
      </c>
      <c r="C34" s="1400"/>
      <c r="D34" s="1400"/>
      <c r="E34" s="1400"/>
      <c r="F34" s="1400"/>
      <c r="G34" s="1400"/>
      <c r="H34" s="1400"/>
      <c r="I34" s="1400"/>
      <c r="J34" s="1400"/>
      <c r="K34" s="1400"/>
      <c r="L34" s="1400"/>
      <c r="M34" s="186" t="e">
        <f>#REF!</f>
        <v>#REF!</v>
      </c>
      <c r="N34" s="1416" t="e">
        <f>#REF!</f>
        <v>#REF!</v>
      </c>
      <c r="O34" s="1417"/>
      <c r="P34" s="1417"/>
      <c r="Q34" s="1417"/>
      <c r="R34" s="1417"/>
      <c r="S34" s="1417"/>
      <c r="T34" s="1417"/>
      <c r="U34" s="1417"/>
      <c r="V34" s="1417"/>
      <c r="W34" s="1417"/>
      <c r="X34" s="1417"/>
      <c r="Y34" s="1417"/>
      <c r="Z34" s="1417"/>
      <c r="AA34" s="353" t="e">
        <f>#REF!</f>
        <v>#REF!</v>
      </c>
      <c r="AB34" s="353"/>
      <c r="AC34" s="353"/>
      <c r="AD34" s="353"/>
      <c r="AE34" s="353"/>
      <c r="AF34" s="353"/>
      <c r="AG34" s="380"/>
      <c r="AI34" s="257" t="s">
        <v>316</v>
      </c>
    </row>
    <row r="35" spans="1:35" ht="25.5" customHeight="1">
      <c r="A35" s="298" t="e">
        <f>#REF!</f>
        <v>#REF!</v>
      </c>
      <c r="B35" s="1400" t="e">
        <f>#REF!</f>
        <v>#REF!</v>
      </c>
      <c r="C35" s="1400"/>
      <c r="D35" s="1400"/>
      <c r="E35" s="1400"/>
      <c r="F35" s="1400"/>
      <c r="G35" s="1400"/>
      <c r="H35" s="1400"/>
      <c r="I35" s="1400"/>
      <c r="J35" s="1400"/>
      <c r="K35" s="1400"/>
      <c r="L35" s="1400"/>
      <c r="M35" s="186" t="e">
        <f>#REF!</f>
        <v>#REF!</v>
      </c>
      <c r="N35" s="1422" t="e">
        <f>#REF!</f>
        <v>#REF!</v>
      </c>
      <c r="O35" s="1423"/>
      <c r="P35" s="1423"/>
      <c r="Q35" s="1423"/>
      <c r="R35" s="1423"/>
      <c r="S35" s="1423"/>
      <c r="T35" s="1423"/>
      <c r="U35" s="1423"/>
      <c r="V35" s="1423"/>
      <c r="W35" s="1423"/>
      <c r="X35" s="1423"/>
      <c r="Y35" s="1423"/>
      <c r="Z35" s="1423"/>
      <c r="AA35" s="353" t="e">
        <f>#REF!</f>
        <v>#REF!</v>
      </c>
      <c r="AB35" s="353"/>
      <c r="AC35" s="353"/>
      <c r="AD35" s="353"/>
      <c r="AE35" s="353"/>
      <c r="AF35" s="353"/>
      <c r="AG35" s="380"/>
    </row>
    <row r="36" spans="1:35" ht="25.5" customHeight="1">
      <c r="A36" s="298" t="e">
        <f>#REF!</f>
        <v>#REF!</v>
      </c>
      <c r="B36" s="1400" t="e">
        <f>#REF!</f>
        <v>#REF!</v>
      </c>
      <c r="C36" s="1400"/>
      <c r="D36" s="1400"/>
      <c r="E36" s="1400"/>
      <c r="F36" s="1400"/>
      <c r="G36" s="1400"/>
      <c r="H36" s="1400"/>
      <c r="I36" s="1400"/>
      <c r="J36" s="1400"/>
      <c r="K36" s="1400"/>
      <c r="L36" s="1400"/>
      <c r="M36" s="186" t="e">
        <f>#REF!</f>
        <v>#REF!</v>
      </c>
      <c r="N36" s="1416" t="e">
        <f>#REF!</f>
        <v>#REF!</v>
      </c>
      <c r="O36" s="1417"/>
      <c r="P36" s="1417"/>
      <c r="Q36" s="1417"/>
      <c r="R36" s="1417"/>
      <c r="S36" s="1417"/>
      <c r="T36" s="1417"/>
      <c r="U36" s="1417"/>
      <c r="V36" s="1417"/>
      <c r="W36" s="1417"/>
      <c r="X36" s="1417"/>
      <c r="Y36" s="1417"/>
      <c r="Z36" s="1417"/>
      <c r="AA36" s="353" t="e">
        <f>#REF!</f>
        <v>#REF!</v>
      </c>
      <c r="AB36" s="353"/>
      <c r="AC36" s="353"/>
      <c r="AD36" s="353"/>
      <c r="AE36" s="353"/>
      <c r="AF36" s="353"/>
      <c r="AG36" s="380"/>
    </row>
    <row r="37" spans="1:35" ht="25.5" customHeight="1" thickBot="1">
      <c r="A37" s="298" t="e">
        <f>#REF!</f>
        <v>#REF!</v>
      </c>
      <c r="B37" s="1400" t="e">
        <f>#REF!</f>
        <v>#REF!</v>
      </c>
      <c r="C37" s="1400"/>
      <c r="D37" s="1400"/>
      <c r="E37" s="1400"/>
      <c r="F37" s="1400"/>
      <c r="G37" s="1400"/>
      <c r="H37" s="1400"/>
      <c r="I37" s="1400"/>
      <c r="J37" s="1400"/>
      <c r="K37" s="1400"/>
      <c r="L37" s="1400"/>
      <c r="M37" s="186" t="e">
        <f>#REF!</f>
        <v>#REF!</v>
      </c>
      <c r="N37" s="1350" t="e">
        <f>#REF!</f>
        <v>#REF!</v>
      </c>
      <c r="O37" s="1351"/>
      <c r="P37" s="1351"/>
      <c r="Q37" s="1351"/>
      <c r="R37" s="1351"/>
      <c r="S37" s="1351"/>
      <c r="T37" s="1351"/>
      <c r="U37" s="1351"/>
      <c r="V37" s="1351"/>
      <c r="W37" s="1351"/>
      <c r="X37" s="1351"/>
      <c r="Y37" s="1351"/>
      <c r="Z37" s="1351"/>
      <c r="AA37" s="1351"/>
      <c r="AB37" s="1351"/>
      <c r="AC37" s="1351"/>
      <c r="AD37" s="1351"/>
      <c r="AE37" s="1351"/>
      <c r="AF37" s="1351"/>
      <c r="AG37" s="1352"/>
    </row>
    <row r="38" spans="1:35" ht="25.5" customHeight="1">
      <c r="A38" s="1398" t="e">
        <f>#REF!</f>
        <v>#REF!</v>
      </c>
      <c r="B38" s="1399"/>
      <c r="C38" s="1399"/>
      <c r="D38" s="1399"/>
      <c r="E38" s="1399"/>
      <c r="F38" s="1399"/>
      <c r="G38" s="1399"/>
      <c r="H38" s="1399"/>
      <c r="I38" s="1399"/>
      <c r="J38" s="1399"/>
      <c r="K38" s="1399"/>
      <c r="L38" s="1399"/>
      <c r="M38" s="235" t="e">
        <f>#REF!</f>
        <v>#REF!</v>
      </c>
      <c r="N38" s="235" t="e">
        <f>#REF!</f>
        <v>#REF!</v>
      </c>
      <c r="O38" s="235" t="e">
        <f>#REF!</f>
        <v>#REF!</v>
      </c>
      <c r="P38" s="235" t="e">
        <f>#REF!</f>
        <v>#REF!</v>
      </c>
      <c r="Q38" s="235" t="e">
        <f>#REF!</f>
        <v>#REF!</v>
      </c>
      <c r="R38" s="235" t="e">
        <f>#REF!</f>
        <v>#REF!</v>
      </c>
      <c r="S38" s="235" t="e">
        <f>#REF!</f>
        <v>#REF!</v>
      </c>
      <c r="T38" s="235" t="e">
        <f>#REF!</f>
        <v>#REF!</v>
      </c>
      <c r="U38" s="235" t="e">
        <f>#REF!</f>
        <v>#REF!</v>
      </c>
      <c r="V38" s="235" t="e">
        <f>#REF!</f>
        <v>#REF!</v>
      </c>
      <c r="W38" s="235" t="e">
        <f>#REF!</f>
        <v>#REF!</v>
      </c>
      <c r="X38" s="235" t="e">
        <f>#REF!</f>
        <v>#REF!</v>
      </c>
      <c r="Y38" s="235" t="e">
        <f>#REF!</f>
        <v>#REF!</v>
      </c>
      <c r="Z38" s="235" t="e">
        <f>#REF!</f>
        <v>#REF!</v>
      </c>
      <c r="AA38" s="235" t="e">
        <f>#REF!</f>
        <v>#REF!</v>
      </c>
      <c r="AB38" s="235" t="e">
        <f>#REF!</f>
        <v>#REF!</v>
      </c>
      <c r="AC38" s="235" t="e">
        <f>#REF!</f>
        <v>#REF!</v>
      </c>
      <c r="AD38" s="235" t="e">
        <f>#REF!</f>
        <v>#REF!</v>
      </c>
      <c r="AE38" s="235" t="e">
        <f>#REF!</f>
        <v>#REF!</v>
      </c>
      <c r="AF38" s="235" t="e">
        <f>#REF!</f>
        <v>#REF!</v>
      </c>
      <c r="AG38" s="259" t="e">
        <f>#REF!</f>
        <v>#REF!</v>
      </c>
    </row>
    <row r="39" spans="1:35" ht="25.5" customHeight="1">
      <c r="A39" s="1389" t="e">
        <f>#REF!</f>
        <v>#REF!</v>
      </c>
      <c r="B39" s="1390"/>
      <c r="C39" s="1390"/>
      <c r="D39" s="1390"/>
      <c r="E39" s="1390"/>
      <c r="F39" s="1390"/>
      <c r="G39" s="1390"/>
      <c r="H39" s="1390"/>
      <c r="I39" s="1390"/>
      <c r="J39" s="1390"/>
      <c r="K39" s="1390"/>
      <c r="L39" s="1390"/>
      <c r="M39" s="1390"/>
      <c r="N39" s="1390"/>
      <c r="O39" s="1390"/>
      <c r="P39" s="1390"/>
      <c r="Q39" s="1390"/>
      <c r="R39" s="1390"/>
      <c r="S39" s="1390"/>
      <c r="T39" s="1390"/>
      <c r="U39" s="1390"/>
      <c r="V39" s="1390"/>
      <c r="W39" s="1390"/>
      <c r="X39" s="1390"/>
      <c r="Y39" s="1390"/>
      <c r="Z39" s="1390"/>
      <c r="AA39" s="1390"/>
      <c r="AB39" s="1390"/>
      <c r="AC39" s="1390"/>
      <c r="AD39" s="1390"/>
      <c r="AE39" s="1390"/>
      <c r="AF39" s="1390"/>
      <c r="AG39" s="1391"/>
    </row>
    <row r="40" spans="1:35" ht="25.5" customHeight="1" thickBot="1">
      <c r="A40" s="1395"/>
      <c r="B40" s="1396"/>
      <c r="C40" s="1396"/>
      <c r="D40" s="1396"/>
      <c r="E40" s="1396"/>
      <c r="F40" s="1396"/>
      <c r="G40" s="1396"/>
      <c r="H40" s="1396"/>
      <c r="I40" s="1396"/>
      <c r="J40" s="1396"/>
      <c r="K40" s="1396"/>
      <c r="L40" s="1396"/>
      <c r="M40" s="1396"/>
      <c r="N40" s="1396"/>
      <c r="O40" s="1396"/>
      <c r="P40" s="1396"/>
      <c r="Q40" s="1396"/>
      <c r="R40" s="1396"/>
      <c r="S40" s="1396"/>
      <c r="T40" s="1396"/>
      <c r="U40" s="1396"/>
      <c r="V40" s="1396"/>
      <c r="W40" s="1396"/>
      <c r="X40" s="1396"/>
      <c r="Y40" s="1396"/>
      <c r="Z40" s="1396"/>
      <c r="AA40" s="1396"/>
      <c r="AB40" s="1396"/>
      <c r="AC40" s="1396"/>
      <c r="AD40" s="1396"/>
      <c r="AE40" s="1396"/>
      <c r="AF40" s="1396"/>
      <c r="AG40" s="1397"/>
    </row>
    <row r="41" spans="1:35" ht="25.5" customHeight="1">
      <c r="A41" s="1211" t="e">
        <f>#REF!</f>
        <v>#REF!</v>
      </c>
      <c r="B41" s="1212"/>
      <c r="C41" s="1212"/>
      <c r="D41" s="1212"/>
      <c r="E41" s="1212"/>
      <c r="F41" s="1212"/>
      <c r="G41" s="1212"/>
      <c r="H41" s="1212"/>
      <c r="I41" s="1212"/>
      <c r="J41" s="1212"/>
      <c r="K41" s="1212"/>
      <c r="L41" s="1212"/>
      <c r="M41" s="1212"/>
      <c r="N41" s="235" t="e">
        <f>#REF!</f>
        <v>#REF!</v>
      </c>
      <c r="O41" s="235" t="e">
        <f>#REF!</f>
        <v>#REF!</v>
      </c>
      <c r="P41" s="235" t="e">
        <f>#REF!</f>
        <v>#REF!</v>
      </c>
      <c r="Q41" s="235" t="e">
        <f>#REF!</f>
        <v>#REF!</v>
      </c>
      <c r="R41" s="235" t="e">
        <f>#REF!</f>
        <v>#REF!</v>
      </c>
      <c r="S41" s="235" t="e">
        <f>#REF!</f>
        <v>#REF!</v>
      </c>
      <c r="T41" s="235" t="e">
        <f>#REF!</f>
        <v>#REF!</v>
      </c>
      <c r="U41" s="235" t="e">
        <f>#REF!</f>
        <v>#REF!</v>
      </c>
      <c r="V41" s="235" t="e">
        <f>#REF!</f>
        <v>#REF!</v>
      </c>
      <c r="W41" s="235" t="e">
        <f>#REF!</f>
        <v>#REF!</v>
      </c>
      <c r="X41" s="235" t="e">
        <f>#REF!</f>
        <v>#REF!</v>
      </c>
      <c r="Y41" s="235" t="e">
        <f>#REF!</f>
        <v>#REF!</v>
      </c>
      <c r="Z41" s="235" t="e">
        <f>#REF!</f>
        <v>#REF!</v>
      </c>
      <c r="AA41" s="235" t="e">
        <f>#REF!</f>
        <v>#REF!</v>
      </c>
      <c r="AB41" s="235" t="e">
        <f>#REF!</f>
        <v>#REF!</v>
      </c>
      <c r="AC41" s="235" t="e">
        <f>#REF!</f>
        <v>#REF!</v>
      </c>
      <c r="AD41" s="235" t="e">
        <f>#REF!</f>
        <v>#REF!</v>
      </c>
      <c r="AE41" s="235" t="e">
        <f>#REF!</f>
        <v>#REF!</v>
      </c>
      <c r="AF41" s="235" t="e">
        <f>#REF!</f>
        <v>#REF!</v>
      </c>
      <c r="AG41" s="259" t="e">
        <f>#REF!</f>
        <v>#REF!</v>
      </c>
    </row>
    <row r="42" spans="1:35" ht="25.5" customHeight="1">
      <c r="A42" s="298" t="e">
        <f>#REF!</f>
        <v>#REF!</v>
      </c>
      <c r="B42" s="1247" t="e">
        <f>#REF!</f>
        <v>#REF!</v>
      </c>
      <c r="C42" s="1247"/>
      <c r="D42" s="1247"/>
      <c r="E42" s="1247"/>
      <c r="F42" s="1247"/>
      <c r="G42" s="1247"/>
      <c r="H42" s="1247"/>
      <c r="I42" s="1247"/>
      <c r="J42" s="1247"/>
      <c r="K42" s="1247"/>
      <c r="L42" s="1247"/>
      <c r="M42" s="186" t="e">
        <f>#REF!</f>
        <v>#REF!</v>
      </c>
      <c r="N42" s="1422" t="e">
        <f>#REF!</f>
        <v>#REF!</v>
      </c>
      <c r="O42" s="1423"/>
      <c r="P42" s="1423"/>
      <c r="Q42" s="1423"/>
      <c r="R42" s="1423"/>
      <c r="S42" s="1423"/>
      <c r="T42" s="1423"/>
      <c r="U42" s="1423"/>
      <c r="V42" s="1423"/>
      <c r="W42" s="1423"/>
      <c r="X42" s="1423"/>
      <c r="Y42" s="1423"/>
      <c r="Z42" s="1423"/>
      <c r="AA42" s="368" t="e">
        <f>#REF!</f>
        <v>#REF!</v>
      </c>
      <c r="AB42" s="353"/>
      <c r="AC42" s="353"/>
      <c r="AD42" s="353"/>
      <c r="AE42" s="353"/>
      <c r="AF42" s="353"/>
      <c r="AG42" s="380"/>
    </row>
    <row r="43" spans="1:35" ht="25.5" customHeight="1" thickBot="1">
      <c r="A43" s="298" t="e">
        <f>#REF!</f>
        <v>#REF!</v>
      </c>
      <c r="B43" s="1418" t="e">
        <f>#REF!</f>
        <v>#REF!</v>
      </c>
      <c r="C43" s="1418"/>
      <c r="D43" s="1418"/>
      <c r="E43" s="1418"/>
      <c r="F43" s="1418"/>
      <c r="G43" s="1418"/>
      <c r="H43" s="1418"/>
      <c r="I43" s="1418"/>
      <c r="J43" s="1418"/>
      <c r="K43" s="1418"/>
      <c r="L43" s="1418"/>
      <c r="M43" s="186" t="e">
        <f>#REF!</f>
        <v>#REF!</v>
      </c>
      <c r="N43" s="353" t="e">
        <f>#REF!</f>
        <v>#REF!</v>
      </c>
      <c r="O43" s="1429" t="e">
        <f>#REF!</f>
        <v>#REF!</v>
      </c>
      <c r="P43" s="1429"/>
      <c r="Q43" s="1384" t="e">
        <f>#REF!</f>
        <v>#REF!</v>
      </c>
      <c r="R43" s="1384"/>
      <c r="S43" s="1384"/>
      <c r="T43" s="1384"/>
      <c r="U43" s="1384"/>
      <c r="V43" s="1429" t="e">
        <f>#REF!</f>
        <v>#REF!</v>
      </c>
      <c r="W43" s="1429"/>
      <c r="X43" s="1384" t="e">
        <f>#REF!</f>
        <v>#REF!</v>
      </c>
      <c r="Y43" s="1384"/>
      <c r="Z43" s="1384"/>
      <c r="AA43" s="1384"/>
      <c r="AB43" s="1384"/>
      <c r="AC43" s="1429" t="e">
        <f>#REF!</f>
        <v>#REF!</v>
      </c>
      <c r="AD43" s="1429"/>
      <c r="AE43" s="1384" t="e">
        <f>#REF!</f>
        <v>#REF!</v>
      </c>
      <c r="AF43" s="1384"/>
      <c r="AG43" s="1385"/>
    </row>
    <row r="44" spans="1:35" ht="25.5" customHeight="1">
      <c r="A44" s="1398" t="e">
        <f>#REF!</f>
        <v>#REF!</v>
      </c>
      <c r="B44" s="1399"/>
      <c r="C44" s="1399"/>
      <c r="D44" s="1399"/>
      <c r="E44" s="1399"/>
      <c r="F44" s="1399"/>
      <c r="G44" s="1399"/>
      <c r="H44" s="1399"/>
      <c r="I44" s="1399"/>
      <c r="J44" s="1399"/>
      <c r="K44" s="1399"/>
      <c r="L44" s="1399"/>
      <c r="M44" s="1399"/>
      <c r="N44" s="1399"/>
      <c r="O44" s="1399"/>
      <c r="P44" s="1399"/>
      <c r="Q44" s="1399"/>
      <c r="R44" s="1399"/>
      <c r="S44" s="235" t="e">
        <f>#REF!</f>
        <v>#REF!</v>
      </c>
      <c r="T44" s="235" t="e">
        <f>#REF!</f>
        <v>#REF!</v>
      </c>
      <c r="U44" s="235" t="e">
        <f>#REF!</f>
        <v>#REF!</v>
      </c>
      <c r="V44" s="235" t="e">
        <f>#REF!</f>
        <v>#REF!</v>
      </c>
      <c r="W44" s="235" t="e">
        <f>#REF!</f>
        <v>#REF!</v>
      </c>
      <c r="X44" s="235" t="e">
        <f>#REF!</f>
        <v>#REF!</v>
      </c>
      <c r="Y44" s="235" t="e">
        <f>#REF!</f>
        <v>#REF!</v>
      </c>
      <c r="Z44" s="235" t="e">
        <f>#REF!</f>
        <v>#REF!</v>
      </c>
      <c r="AA44" s="235" t="e">
        <f>#REF!</f>
        <v>#REF!</v>
      </c>
      <c r="AB44" s="235" t="e">
        <f>#REF!</f>
        <v>#REF!</v>
      </c>
      <c r="AC44" s="235" t="e">
        <f>#REF!</f>
        <v>#REF!</v>
      </c>
      <c r="AD44" s="235" t="e">
        <f>#REF!</f>
        <v>#REF!</v>
      </c>
      <c r="AE44" s="235" t="e">
        <f>#REF!</f>
        <v>#REF!</v>
      </c>
      <c r="AF44" s="235" t="e">
        <f>#REF!</f>
        <v>#REF!</v>
      </c>
      <c r="AG44" s="259" t="e">
        <f>#REF!</f>
        <v>#REF!</v>
      </c>
    </row>
    <row r="45" spans="1:35" ht="25.5" customHeight="1">
      <c r="A45" s="298" t="e">
        <f>#REF!</f>
        <v>#REF!</v>
      </c>
      <c r="B45" s="1400" t="e">
        <f>#REF!</f>
        <v>#REF!</v>
      </c>
      <c r="C45" s="1400"/>
      <c r="D45" s="1400"/>
      <c r="E45" s="1400"/>
      <c r="F45" s="1400"/>
      <c r="G45" s="1400"/>
      <c r="H45" s="1400"/>
      <c r="I45" s="1400"/>
      <c r="J45" s="1400"/>
      <c r="K45" s="1400"/>
      <c r="L45" s="1400"/>
      <c r="M45" s="1400"/>
      <c r="N45" s="1400"/>
      <c r="O45" s="1400"/>
      <c r="P45" s="186" t="e">
        <f>#REF!</f>
        <v>#REF!</v>
      </c>
      <c r="Q45" s="1358" t="e">
        <f>#REF!</f>
        <v>#REF!</v>
      </c>
      <c r="R45" s="1359"/>
      <c r="S45" s="1359"/>
      <c r="T45" s="1359"/>
      <c r="U45" s="1359"/>
      <c r="V45" s="1359"/>
      <c r="W45" s="1359"/>
      <c r="X45" s="1359"/>
      <c r="Y45" s="1359"/>
      <c r="Z45" s="1359"/>
      <c r="AA45" s="1359"/>
      <c r="AB45" s="1359"/>
      <c r="AC45" s="1359"/>
      <c r="AD45" s="1359"/>
      <c r="AE45" s="1359"/>
      <c r="AF45" s="1359"/>
      <c r="AG45" s="1430"/>
    </row>
    <row r="46" spans="1:35" ht="25.5" customHeight="1">
      <c r="A46" s="229" t="e">
        <f>#REF!</f>
        <v>#REF!</v>
      </c>
      <c r="B46" s="1247" t="e">
        <f>#REF!</f>
        <v>#REF!</v>
      </c>
      <c r="C46" s="1247"/>
      <c r="D46" s="1247"/>
      <c r="E46" s="1247"/>
      <c r="F46" s="1247"/>
      <c r="G46" s="1247"/>
      <c r="H46" s="1247"/>
      <c r="I46" s="1247"/>
      <c r="J46" s="1247"/>
      <c r="K46" s="1247"/>
      <c r="L46" s="1247"/>
      <c r="M46" s="1247"/>
      <c r="N46" s="1247"/>
      <c r="O46" s="1247"/>
      <c r="P46" s="297" t="e">
        <f>#REF!</f>
        <v>#REF!</v>
      </c>
      <c r="Q46" s="1422" t="e">
        <f>#REF!</f>
        <v>#REF!</v>
      </c>
      <c r="R46" s="1423"/>
      <c r="S46" s="1423"/>
      <c r="T46" s="1423"/>
      <c r="U46" s="1423"/>
      <c r="V46" s="1423"/>
      <c r="W46" s="1423"/>
      <c r="X46" s="1423"/>
      <c r="Y46" s="1423"/>
      <c r="Z46" s="1423"/>
      <c r="AA46" s="1423"/>
      <c r="AB46" s="1351" t="e">
        <f>#REF!</f>
        <v>#REF!</v>
      </c>
      <c r="AC46" s="1351"/>
      <c r="AD46" s="1351"/>
      <c r="AE46" s="1351"/>
      <c r="AF46" s="1351"/>
      <c r="AG46" s="371" t="e">
        <f>#REF!</f>
        <v>#REF!</v>
      </c>
    </row>
    <row r="47" spans="1:35" ht="25.5" customHeight="1">
      <c r="A47" s="185" t="e">
        <f>#REF!</f>
        <v>#REF!</v>
      </c>
      <c r="B47" s="1247" t="e">
        <f>#REF!</f>
        <v>#REF!</v>
      </c>
      <c r="C47" s="1247"/>
      <c r="D47" s="1247"/>
      <c r="E47" s="1247"/>
      <c r="F47" s="1247"/>
      <c r="G47" s="1247"/>
      <c r="H47" s="1247"/>
      <c r="I47" s="1247"/>
      <c r="J47" s="1247"/>
      <c r="K47" s="1247"/>
      <c r="L47" s="1247"/>
      <c r="M47" s="1247"/>
      <c r="N47" s="1247"/>
      <c r="O47" s="1247"/>
      <c r="P47" s="190" t="e">
        <f>#REF!</f>
        <v>#REF!</v>
      </c>
      <c r="Q47" s="1350" t="e">
        <f>#REF!</f>
        <v>#REF!</v>
      </c>
      <c r="R47" s="1351"/>
      <c r="S47" s="1351"/>
      <c r="T47" s="1351"/>
      <c r="U47" s="1351"/>
      <c r="V47" s="1351"/>
      <c r="W47" s="1351"/>
      <c r="X47" s="1351"/>
      <c r="Y47" s="1351"/>
      <c r="Z47" s="1351"/>
      <c r="AA47" s="1351"/>
      <c r="AB47" s="1351"/>
      <c r="AC47" s="1351"/>
      <c r="AD47" s="1351"/>
      <c r="AE47" s="1351"/>
      <c r="AF47" s="1351"/>
      <c r="AG47" s="1352"/>
    </row>
    <row r="48" spans="1:35" ht="25.5" customHeight="1" thickBot="1">
      <c r="A48" s="193" t="e">
        <f>#REF!</f>
        <v>#REF!</v>
      </c>
      <c r="B48" s="1424" t="e">
        <f>#REF!</f>
        <v>#REF!</v>
      </c>
      <c r="C48" s="1424"/>
      <c r="D48" s="1424"/>
      <c r="E48" s="1424"/>
      <c r="F48" s="1424"/>
      <c r="G48" s="1424"/>
      <c r="H48" s="1424"/>
      <c r="I48" s="1424"/>
      <c r="J48" s="1424"/>
      <c r="K48" s="1424"/>
      <c r="L48" s="1424"/>
      <c r="M48" s="1424"/>
      <c r="N48" s="1424"/>
      <c r="O48" s="1424"/>
      <c r="P48" s="194" t="e">
        <f>#REF!</f>
        <v>#REF!</v>
      </c>
      <c r="Q48" s="1575" t="e">
        <f>#REF!</f>
        <v>#REF!</v>
      </c>
      <c r="R48" s="1576"/>
      <c r="S48" s="1576"/>
      <c r="T48" s="1576"/>
      <c r="U48" s="1576"/>
      <c r="V48" s="1576"/>
      <c r="W48" s="1576"/>
      <c r="X48" s="1576"/>
      <c r="Y48" s="1576"/>
      <c r="Z48" s="1576"/>
      <c r="AA48" s="1576"/>
      <c r="AB48" s="1576"/>
      <c r="AC48" s="1576"/>
      <c r="AD48" s="1576"/>
      <c r="AE48" s="1576"/>
      <c r="AF48" s="1576"/>
      <c r="AG48" s="1577"/>
    </row>
    <row r="49" spans="1:35" ht="25.5" customHeight="1">
      <c r="A49" s="1368" t="e">
        <f>#REF!</f>
        <v>#REF!</v>
      </c>
      <c r="B49" s="1369"/>
      <c r="C49" s="1369"/>
      <c r="D49" s="1369"/>
      <c r="E49" s="1369"/>
      <c r="F49" s="1369"/>
      <c r="G49" s="1369"/>
      <c r="H49" s="1369"/>
      <c r="I49" s="1369"/>
      <c r="J49" s="1369"/>
      <c r="K49" s="1369"/>
      <c r="L49" s="1369"/>
      <c r="M49" s="1369"/>
      <c r="N49" s="1369"/>
      <c r="O49" s="1369"/>
      <c r="P49" s="1369"/>
      <c r="Q49" s="1369"/>
      <c r="R49" s="1369"/>
      <c r="S49" s="1369"/>
      <c r="T49" s="1369"/>
      <c r="U49" s="1369"/>
      <c r="V49" s="1369"/>
      <c r="W49" s="282" t="e">
        <f>#REF!</f>
        <v>#REF!</v>
      </c>
      <c r="X49" s="282" t="e">
        <f>#REF!</f>
        <v>#REF!</v>
      </c>
      <c r="Y49" s="282" t="e">
        <f>#REF!</f>
        <v>#REF!</v>
      </c>
      <c r="Z49" s="282" t="e">
        <f>#REF!</f>
        <v>#REF!</v>
      </c>
      <c r="AA49" s="282" t="e">
        <f>#REF!</f>
        <v>#REF!</v>
      </c>
      <c r="AB49" s="281" t="e">
        <f>#REF!</f>
        <v>#REF!</v>
      </c>
      <c r="AC49" s="281" t="e">
        <f>#REF!</f>
        <v>#REF!</v>
      </c>
      <c r="AD49" s="281" t="e">
        <f>#REF!</f>
        <v>#REF!</v>
      </c>
      <c r="AE49" s="281" t="e">
        <f>#REF!</f>
        <v>#REF!</v>
      </c>
      <c r="AF49" s="281" t="e">
        <f>#REF!</f>
        <v>#REF!</v>
      </c>
      <c r="AG49" s="245" t="e">
        <f>#REF!</f>
        <v>#REF!</v>
      </c>
    </row>
    <row r="50" spans="1:35" ht="25.5" customHeight="1">
      <c r="A50" s="279" t="e">
        <f>#REF!</f>
        <v>#REF!</v>
      </c>
      <c r="B50" s="1428" t="e">
        <f>#REF!</f>
        <v>#REF!</v>
      </c>
      <c r="C50" s="1428"/>
      <c r="D50" s="1428"/>
      <c r="E50" s="1428"/>
      <c r="F50" s="1428"/>
      <c r="G50" s="1428"/>
      <c r="H50" s="1428"/>
      <c r="I50" s="1428"/>
      <c r="J50" s="1428"/>
      <c r="K50" s="1428"/>
      <c r="L50" s="1428"/>
      <c r="M50" s="1428"/>
      <c r="N50" s="1428"/>
      <c r="O50" s="1428"/>
      <c r="P50" s="1428"/>
      <c r="Q50" s="1428"/>
      <c r="R50" s="1428"/>
      <c r="S50" s="1428"/>
      <c r="T50" s="1428"/>
      <c r="U50" s="1428"/>
      <c r="V50" s="1428"/>
      <c r="W50" s="1428"/>
      <c r="X50" s="1428"/>
      <c r="Y50" s="1428"/>
      <c r="Z50" s="1428"/>
      <c r="AA50" s="1428"/>
      <c r="AB50" s="1428"/>
      <c r="AC50" s="1428"/>
      <c r="AD50" s="1428"/>
      <c r="AE50" s="1428"/>
      <c r="AF50" s="1428"/>
      <c r="AG50" s="274" t="e">
        <f>#REF!</f>
        <v>#REF!</v>
      </c>
    </row>
    <row r="51" spans="1:35" ht="25.5" customHeight="1" thickBot="1">
      <c r="A51" s="232" t="e">
        <f>#REF!</f>
        <v>#REF!</v>
      </c>
      <c r="B51" s="1569" t="e">
        <f>#REF!</f>
        <v>#REF!</v>
      </c>
      <c r="C51" s="1569"/>
      <c r="D51" s="1569"/>
      <c r="E51" s="1569"/>
      <c r="F51" s="1569"/>
      <c r="G51" s="1569"/>
      <c r="H51" s="1578" t="e">
        <f>#REF!</f>
        <v>#REF!</v>
      </c>
      <c r="I51" s="1578"/>
      <c r="J51" s="1569" t="e">
        <f>#REF!</f>
        <v>#REF!</v>
      </c>
      <c r="K51" s="1569"/>
      <c r="L51" s="1569"/>
      <c r="M51" s="1569"/>
      <c r="N51" s="1569"/>
      <c r="O51" s="1569"/>
      <c r="P51" s="1579" t="e">
        <f>#REF!</f>
        <v>#REF!</v>
      </c>
      <c r="Q51" s="1579"/>
      <c r="R51" s="1579" t="e">
        <f>#REF!</f>
        <v>#REF!</v>
      </c>
      <c r="S51" s="1579"/>
      <c r="T51" s="1579"/>
      <c r="U51" s="1579"/>
      <c r="V51" s="1566" t="e">
        <f>#REF!</f>
        <v>#REF!</v>
      </c>
      <c r="W51" s="1566"/>
      <c r="X51" s="1566"/>
      <c r="Y51" s="1566"/>
      <c r="Z51" s="1566"/>
      <c r="AA51" s="1566"/>
      <c r="AB51" s="1409" t="e">
        <f>#REF!</f>
        <v>#REF!</v>
      </c>
      <c r="AC51" s="1409"/>
      <c r="AD51" s="1409"/>
      <c r="AE51" s="1409"/>
      <c r="AF51" s="1409"/>
      <c r="AG51" s="271" t="e">
        <f>#REF!</f>
        <v>#REF!</v>
      </c>
      <c r="AI51" s="257" t="s">
        <v>266</v>
      </c>
    </row>
    <row r="52" spans="1:35" ht="25.5" customHeight="1">
      <c r="A52" s="1368" t="e">
        <f>#REF!</f>
        <v>#REF!</v>
      </c>
      <c r="B52" s="1369"/>
      <c r="C52" s="1369"/>
      <c r="D52" s="1369"/>
      <c r="E52" s="1369"/>
      <c r="F52" s="1369"/>
      <c r="G52" s="1369"/>
      <c r="H52" s="1369"/>
      <c r="I52" s="1369"/>
      <c r="J52" s="1369"/>
      <c r="K52" s="1369"/>
      <c r="L52" s="1369"/>
      <c r="M52" s="1369"/>
      <c r="N52" s="1369"/>
      <c r="O52" s="1369"/>
      <c r="P52" s="1369"/>
      <c r="Q52" s="1369"/>
      <c r="R52" s="1369"/>
      <c r="S52" s="1369"/>
      <c r="T52" s="1369"/>
      <c r="U52" s="1369"/>
      <c r="V52" s="1369"/>
      <c r="W52" s="282" t="e">
        <f>#REF!</f>
        <v>#REF!</v>
      </c>
      <c r="X52" s="282" t="e">
        <f>#REF!</f>
        <v>#REF!</v>
      </c>
      <c r="Y52" s="282" t="e">
        <f>#REF!</f>
        <v>#REF!</v>
      </c>
      <c r="Z52" s="282" t="e">
        <f>#REF!</f>
        <v>#REF!</v>
      </c>
      <c r="AA52" s="282" t="e">
        <f>#REF!</f>
        <v>#REF!</v>
      </c>
      <c r="AB52" s="281" t="e">
        <f>#REF!</f>
        <v>#REF!</v>
      </c>
      <c r="AC52" s="281" t="e">
        <f>#REF!</f>
        <v>#REF!</v>
      </c>
      <c r="AD52" s="281" t="e">
        <f>#REF!</f>
        <v>#REF!</v>
      </c>
      <c r="AE52" s="281" t="e">
        <f>#REF!</f>
        <v>#REF!</v>
      </c>
      <c r="AF52" s="281" t="e">
        <f>#REF!</f>
        <v>#REF!</v>
      </c>
      <c r="AG52" s="245" t="e">
        <f>#REF!</f>
        <v>#REF!</v>
      </c>
    </row>
    <row r="53" spans="1:35" ht="25.5" customHeight="1">
      <c r="A53" s="279" t="e">
        <f>#REF!</f>
        <v>#REF!</v>
      </c>
      <c r="B53" s="1453" t="e">
        <f>#REF!</f>
        <v>#REF!</v>
      </c>
      <c r="C53" s="1453"/>
      <c r="D53" s="1453"/>
      <c r="E53" s="1453"/>
      <c r="F53" s="1453"/>
      <c r="G53" s="1453"/>
      <c r="H53" s="1453"/>
      <c r="I53" s="1453"/>
      <c r="J53" s="1453"/>
      <c r="K53" s="1453"/>
      <c r="L53" s="1453"/>
      <c r="M53" s="1453"/>
      <c r="N53" s="1453"/>
      <c r="O53" s="1453"/>
      <c r="P53" s="1453"/>
      <c r="Q53" s="1453"/>
      <c r="R53" s="1453"/>
      <c r="S53" s="1453"/>
      <c r="T53" s="1453"/>
      <c r="U53" s="1453"/>
      <c r="V53" s="1453"/>
      <c r="W53" s="1453"/>
      <c r="X53" s="1453"/>
      <c r="Y53" s="1453"/>
      <c r="Z53" s="288" t="e">
        <f>#REF!</f>
        <v>#REF!</v>
      </c>
      <c r="AA53" s="288" t="e">
        <f>#REF!</f>
        <v>#REF!</v>
      </c>
      <c r="AB53" s="275" t="e">
        <f>#REF!</f>
        <v>#REF!</v>
      </c>
      <c r="AC53" s="275" t="e">
        <f>#REF!</f>
        <v>#REF!</v>
      </c>
      <c r="AD53" s="275" t="e">
        <f>#REF!</f>
        <v>#REF!</v>
      </c>
      <c r="AE53" s="275" t="e">
        <f>#REF!</f>
        <v>#REF!</v>
      </c>
      <c r="AF53" s="275" t="e">
        <f>#REF!</f>
        <v>#REF!</v>
      </c>
      <c r="AG53" s="274" t="e">
        <f>#REF!</f>
        <v>#REF!</v>
      </c>
    </row>
    <row r="54" spans="1:35" ht="25.5" customHeight="1">
      <c r="A54" s="1392" t="e">
        <f>#REF!</f>
        <v>#REF!</v>
      </c>
      <c r="B54" s="1393"/>
      <c r="C54" s="1393"/>
      <c r="D54" s="1393"/>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3"/>
      <c r="AE54" s="1393"/>
      <c r="AF54" s="1393"/>
      <c r="AG54" s="1394"/>
    </row>
    <row r="55" spans="1:35" ht="25.5" customHeight="1">
      <c r="A55" s="1392"/>
      <c r="B55" s="1393"/>
      <c r="C55" s="1393"/>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c r="AG55" s="1394"/>
    </row>
    <row r="56" spans="1:35" ht="25.5" customHeight="1">
      <c r="A56" s="1392"/>
      <c r="B56" s="1393"/>
      <c r="C56" s="1393"/>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c r="AG56" s="1394"/>
    </row>
    <row r="57" spans="1:35" ht="25.5" customHeight="1">
      <c r="A57" s="1392"/>
      <c r="B57" s="1393"/>
      <c r="C57" s="1393"/>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c r="AG57" s="1394"/>
    </row>
    <row r="58" spans="1:35" ht="25.5" customHeight="1" thickBot="1">
      <c r="A58" s="1395"/>
      <c r="B58" s="1396"/>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c r="Z58" s="1396"/>
      <c r="AA58" s="1396"/>
      <c r="AB58" s="1396"/>
      <c r="AC58" s="1396"/>
      <c r="AD58" s="1396"/>
      <c r="AE58" s="1396"/>
      <c r="AF58" s="1396"/>
      <c r="AG58" s="1397"/>
    </row>
    <row r="59" spans="1:35" ht="25.5" customHeight="1">
      <c r="A59" s="1454" t="e">
        <f>#REF!</f>
        <v>#REF!</v>
      </c>
      <c r="B59" s="1455"/>
      <c r="C59" s="1455"/>
      <c r="D59" s="1455"/>
      <c r="E59" s="1455"/>
      <c r="F59" s="1455"/>
      <c r="G59" s="1455"/>
      <c r="H59" s="1455"/>
      <c r="I59" s="1455"/>
      <c r="J59" s="1455"/>
      <c r="K59" s="1455"/>
      <c r="L59" s="1455"/>
      <c r="M59" s="1455"/>
      <c r="N59" s="1455"/>
      <c r="O59" s="1455"/>
      <c r="P59" s="1455"/>
      <c r="Q59" s="1455"/>
      <c r="R59" s="1455"/>
      <c r="S59" s="1455"/>
      <c r="T59" s="1455"/>
      <c r="U59" s="1455"/>
      <c r="V59" s="1455"/>
      <c r="W59" s="287" t="e">
        <f>#REF!</f>
        <v>#REF!</v>
      </c>
      <c r="X59" s="287" t="e">
        <f>#REF!</f>
        <v>#REF!</v>
      </c>
      <c r="Y59" s="287" t="e">
        <f>#REF!</f>
        <v>#REF!</v>
      </c>
      <c r="Z59" s="287" t="e">
        <f>#REF!</f>
        <v>#REF!</v>
      </c>
      <c r="AA59" s="287" t="e">
        <f>#REF!</f>
        <v>#REF!</v>
      </c>
      <c r="AB59" s="212" t="e">
        <f>#REF!</f>
        <v>#REF!</v>
      </c>
      <c r="AC59" s="212" t="e">
        <f>#REF!</f>
        <v>#REF!</v>
      </c>
      <c r="AD59" s="212" t="e">
        <f>#REF!</f>
        <v>#REF!</v>
      </c>
      <c r="AE59" s="212" t="e">
        <f>#REF!</f>
        <v>#REF!</v>
      </c>
      <c r="AF59" s="212" t="e">
        <f>#REF!</f>
        <v>#REF!</v>
      </c>
      <c r="AG59" s="286" t="e">
        <f>#REF!</f>
        <v>#REF!</v>
      </c>
    </row>
    <row r="60" spans="1:35" ht="25.5" customHeight="1">
      <c r="A60" s="232" t="e">
        <f>#REF!</f>
        <v>#REF!</v>
      </c>
      <c r="B60" s="272" t="e">
        <f>#REF!</f>
        <v>#REF!</v>
      </c>
      <c r="C60" s="273" t="e">
        <f>#REF!</f>
        <v>#REF!</v>
      </c>
      <c r="D60" s="1275" t="e">
        <f>#REF!</f>
        <v>#REF!</v>
      </c>
      <c r="E60" s="1276"/>
      <c r="F60" s="1276"/>
      <c r="G60" s="1276"/>
      <c r="H60" s="1276"/>
      <c r="I60" s="1276"/>
      <c r="J60" s="1276"/>
      <c r="K60" s="1276"/>
      <c r="L60" s="1276"/>
      <c r="M60" s="1276"/>
      <c r="N60" s="1276"/>
      <c r="O60" s="1276"/>
      <c r="P60" s="1276"/>
      <c r="Q60" s="1276"/>
      <c r="R60" s="1276"/>
      <c r="S60" s="1276"/>
      <c r="T60" s="1276"/>
      <c r="U60" s="1277"/>
      <c r="V60" s="1278" t="e">
        <f>#REF!</f>
        <v>#REF!</v>
      </c>
      <c r="W60" s="1279"/>
      <c r="X60" s="1279"/>
      <c r="Y60" s="1279"/>
      <c r="Z60" s="1279"/>
      <c r="AA60" s="1280"/>
      <c r="AB60" s="199" t="e">
        <f>#REF!</f>
        <v>#REF!</v>
      </c>
      <c r="AC60" s="1" t="e">
        <f>#REF!</f>
        <v>#REF!</v>
      </c>
      <c r="AD60" s="1" t="e">
        <f>#REF!</f>
        <v>#REF!</v>
      </c>
      <c r="AE60" s="1" t="e">
        <f>#REF!</f>
        <v>#REF!</v>
      </c>
      <c r="AF60" s="1" t="e">
        <f>#REF!</f>
        <v>#REF!</v>
      </c>
      <c r="AG60" s="1" t="e">
        <f>#REF!</f>
        <v>#REF!</v>
      </c>
    </row>
    <row r="61" spans="1:35" ht="25.5" customHeight="1">
      <c r="A61" s="232" t="e">
        <f>#REF!</f>
        <v>#REF!</v>
      </c>
      <c r="B61" s="272" t="e">
        <f>#REF!</f>
        <v>#REF!</v>
      </c>
      <c r="C61" s="273" t="e">
        <f>#REF!</f>
        <v>#REF!</v>
      </c>
      <c r="D61" s="1275" t="e">
        <f>#REF!</f>
        <v>#REF!</v>
      </c>
      <c r="E61" s="1277"/>
      <c r="F61" s="1275" t="e">
        <f>#REF!</f>
        <v>#REF!</v>
      </c>
      <c r="G61" s="1277"/>
      <c r="H61" s="1275" t="e">
        <f>#REF!</f>
        <v>#REF!</v>
      </c>
      <c r="I61" s="1277"/>
      <c r="J61" s="1275" t="e">
        <f>#REF!</f>
        <v>#REF!</v>
      </c>
      <c r="K61" s="1277"/>
      <c r="L61" s="1275" t="e">
        <f>#REF!</f>
        <v>#REF!</v>
      </c>
      <c r="M61" s="1277"/>
      <c r="N61" s="1275" t="e">
        <f>#REF!</f>
        <v>#REF!</v>
      </c>
      <c r="O61" s="1277"/>
      <c r="P61" s="1278" t="e">
        <f>#REF!</f>
        <v>#REF!</v>
      </c>
      <c r="Q61" s="1280"/>
      <c r="R61" s="1278" t="e">
        <f>#REF!</f>
        <v>#REF!</v>
      </c>
      <c r="S61" s="1280"/>
      <c r="T61" s="1278" t="e">
        <f>#REF!</f>
        <v>#REF!</v>
      </c>
      <c r="U61" s="1280"/>
      <c r="V61" s="1278" t="e">
        <f>#REF!</f>
        <v>#REF!</v>
      </c>
      <c r="W61" s="1280"/>
      <c r="X61" s="1275" t="e">
        <f>#REF!</f>
        <v>#REF!</v>
      </c>
      <c r="Y61" s="1277"/>
      <c r="Z61" s="1275" t="e">
        <f>#REF!</f>
        <v>#REF!</v>
      </c>
      <c r="AA61" s="1277"/>
      <c r="AB61" s="346" t="e">
        <f>#REF!</f>
        <v>#REF!</v>
      </c>
      <c r="AC61" s="1" t="e">
        <f>#REF!</f>
        <v>#REF!</v>
      </c>
      <c r="AD61" s="1" t="e">
        <f>#REF!</f>
        <v>#REF!</v>
      </c>
      <c r="AE61" s="1" t="e">
        <f>#REF!</f>
        <v>#REF!</v>
      </c>
      <c r="AF61" s="1" t="e">
        <f>#REF!</f>
        <v>#REF!</v>
      </c>
      <c r="AG61" s="1" t="e">
        <f>#REF!</f>
        <v>#REF!</v>
      </c>
    </row>
    <row r="62" spans="1:35" ht="40.5" customHeight="1">
      <c r="A62" s="232" t="e">
        <f>#REF!</f>
        <v>#REF!</v>
      </c>
      <c r="B62" s="272" t="e">
        <f>#REF!</f>
        <v>#REF!</v>
      </c>
      <c r="C62" s="273" t="e">
        <f>#REF!</f>
        <v>#REF!</v>
      </c>
      <c r="D62" s="1456" t="e">
        <f>#REF!</f>
        <v>#REF!</v>
      </c>
      <c r="E62" s="1457"/>
      <c r="F62" s="1456" t="e">
        <f>#REF!</f>
        <v>#REF!</v>
      </c>
      <c r="G62" s="1457"/>
      <c r="H62" s="1456" t="e">
        <f>#REF!</f>
        <v>#REF!</v>
      </c>
      <c r="I62" s="1457"/>
      <c r="J62" s="1456" t="e">
        <f>#REF!</f>
        <v>#REF!</v>
      </c>
      <c r="K62" s="1457"/>
      <c r="L62" s="1456" t="e">
        <f>#REF!</f>
        <v>#REF!</v>
      </c>
      <c r="M62" s="1457"/>
      <c r="N62" s="1456" t="e">
        <f>#REF!</f>
        <v>#REF!</v>
      </c>
      <c r="O62" s="1457"/>
      <c r="P62" s="1456" t="e">
        <f>#REF!</f>
        <v>#REF!</v>
      </c>
      <c r="Q62" s="1457"/>
      <c r="R62" s="1456" t="e">
        <f>#REF!</f>
        <v>#REF!</v>
      </c>
      <c r="S62" s="1457"/>
      <c r="T62" s="1456" t="e">
        <f>#REF!</f>
        <v>#REF!</v>
      </c>
      <c r="U62" s="1457"/>
      <c r="V62" s="1456" t="e">
        <f>#REF!</f>
        <v>#REF!</v>
      </c>
      <c r="W62" s="1457"/>
      <c r="X62" s="1456" t="e">
        <f>#REF!</f>
        <v>#REF!</v>
      </c>
      <c r="Y62" s="1457"/>
      <c r="Z62" s="1456" t="e">
        <f>#REF!</f>
        <v>#REF!</v>
      </c>
      <c r="AA62" s="1457"/>
      <c r="AB62" s="346" t="e">
        <f>#REF!</f>
        <v>#REF!</v>
      </c>
      <c r="AC62" s="1" t="e">
        <f>#REF!</f>
        <v>#REF!</v>
      </c>
      <c r="AD62" s="1" t="e">
        <f>#REF!</f>
        <v>#REF!</v>
      </c>
      <c r="AE62" s="1" t="e">
        <f>#REF!</f>
        <v>#REF!</v>
      </c>
      <c r="AF62" s="1" t="e">
        <f>#REF!</f>
        <v>#REF!</v>
      </c>
      <c r="AG62" s="1" t="e">
        <f>#REF!</f>
        <v>#REF!</v>
      </c>
    </row>
    <row r="63" spans="1:35" ht="40.5" customHeight="1">
      <c r="A63" s="232" t="e">
        <f>#REF!</f>
        <v>#REF!</v>
      </c>
      <c r="B63" s="272" t="e">
        <f>#REF!</f>
        <v>#REF!</v>
      </c>
      <c r="C63" s="273" t="e">
        <f>#REF!</f>
        <v>#REF!</v>
      </c>
      <c r="D63" s="1460"/>
      <c r="E63" s="1461"/>
      <c r="F63" s="1460"/>
      <c r="G63" s="1461"/>
      <c r="H63" s="1460"/>
      <c r="I63" s="1461"/>
      <c r="J63" s="1460"/>
      <c r="K63" s="1461"/>
      <c r="L63" s="1460"/>
      <c r="M63" s="1461"/>
      <c r="N63" s="1460"/>
      <c r="O63" s="1461"/>
      <c r="P63" s="1460"/>
      <c r="Q63" s="1461"/>
      <c r="R63" s="1460"/>
      <c r="S63" s="1461"/>
      <c r="T63" s="1460"/>
      <c r="U63" s="1461"/>
      <c r="V63" s="1460"/>
      <c r="W63" s="1461"/>
      <c r="X63" s="1460"/>
      <c r="Y63" s="1461"/>
      <c r="Z63" s="1460"/>
      <c r="AA63" s="1461"/>
      <c r="AB63" s="346" t="e">
        <f>#REF!</f>
        <v>#REF!</v>
      </c>
      <c r="AC63" s="1" t="e">
        <f>#REF!</f>
        <v>#REF!</v>
      </c>
      <c r="AD63" s="1" t="e">
        <f>#REF!</f>
        <v>#REF!</v>
      </c>
      <c r="AE63" s="1" t="e">
        <f>#REF!</f>
        <v>#REF!</v>
      </c>
      <c r="AF63" s="1" t="e">
        <f>#REF!</f>
        <v>#REF!</v>
      </c>
      <c r="AG63" s="1" t="e">
        <f>#REF!</f>
        <v>#REF!</v>
      </c>
    </row>
    <row r="64" spans="1:35" ht="25.5" customHeight="1" thickBot="1">
      <c r="A64" s="215" t="e">
        <f>#REF!</f>
        <v>#REF!</v>
      </c>
      <c r="B64" s="285" t="e">
        <f>#REF!</f>
        <v>#REF!</v>
      </c>
      <c r="C64" s="285" t="e">
        <f>#REF!</f>
        <v>#REF!</v>
      </c>
      <c r="D64" s="285" t="e">
        <f>#REF!</f>
        <v>#REF!</v>
      </c>
      <c r="E64" s="285" t="e">
        <f>#REF!</f>
        <v>#REF!</v>
      </c>
      <c r="F64" s="285" t="e">
        <f>#REF!</f>
        <v>#REF!</v>
      </c>
      <c r="G64" s="285" t="e">
        <f>#REF!</f>
        <v>#REF!</v>
      </c>
      <c r="H64" s="285" t="e">
        <f>#REF!</f>
        <v>#REF!</v>
      </c>
      <c r="I64" s="285" t="e">
        <f>#REF!</f>
        <v>#REF!</v>
      </c>
      <c r="J64" s="285" t="e">
        <f>#REF!</f>
        <v>#REF!</v>
      </c>
      <c r="K64" s="285" t="e">
        <f>#REF!</f>
        <v>#REF!</v>
      </c>
      <c r="L64" s="285" t="e">
        <f>#REF!</f>
        <v>#REF!</v>
      </c>
      <c r="M64" s="285" t="e">
        <f>#REF!</f>
        <v>#REF!</v>
      </c>
      <c r="N64" s="285" t="e">
        <f>#REF!</f>
        <v>#REF!</v>
      </c>
      <c r="O64" s="285" t="e">
        <f>#REF!</f>
        <v>#REF!</v>
      </c>
      <c r="P64" s="216" t="e">
        <f>#REF!</f>
        <v>#REF!</v>
      </c>
      <c r="Q64" s="216" t="e">
        <f>#REF!</f>
        <v>#REF!</v>
      </c>
      <c r="R64" s="216" t="e">
        <f>#REF!</f>
        <v>#REF!</v>
      </c>
      <c r="S64" s="216" t="e">
        <f>#REF!</f>
        <v>#REF!</v>
      </c>
      <c r="T64" s="284" t="e">
        <f>#REF!</f>
        <v>#REF!</v>
      </c>
      <c r="U64" s="284" t="e">
        <f>#REF!</f>
        <v>#REF!</v>
      </c>
      <c r="V64" s="284" t="e">
        <f>#REF!</f>
        <v>#REF!</v>
      </c>
      <c r="W64" s="284" t="e">
        <f>#REF!</f>
        <v>#REF!</v>
      </c>
      <c r="X64" s="284" t="e">
        <f>#REF!</f>
        <v>#REF!</v>
      </c>
      <c r="Y64" s="284" t="e">
        <f>#REF!</f>
        <v>#REF!</v>
      </c>
      <c r="Z64" s="284" t="e">
        <f>#REF!</f>
        <v>#REF!</v>
      </c>
      <c r="AA64" s="284" t="e">
        <f>#REF!</f>
        <v>#REF!</v>
      </c>
      <c r="AB64" s="216" t="e">
        <f>#REF!</f>
        <v>#REF!</v>
      </c>
      <c r="AC64" s="216" t="e">
        <f>#REF!</f>
        <v>#REF!</v>
      </c>
      <c r="AD64" s="216" t="e">
        <f>#REF!</f>
        <v>#REF!</v>
      </c>
      <c r="AE64" s="216" t="e">
        <f>#REF!</f>
        <v>#REF!</v>
      </c>
      <c r="AF64" s="216" t="e">
        <f>#REF!</f>
        <v>#REF!</v>
      </c>
      <c r="AG64" s="283" t="e">
        <f>#REF!</f>
        <v>#REF!</v>
      </c>
    </row>
    <row r="65" spans="1:46" ht="25.5" customHeight="1">
      <c r="A65" s="1368" t="e">
        <f>#REF!</f>
        <v>#REF!</v>
      </c>
      <c r="B65" s="1369"/>
      <c r="C65" s="1369"/>
      <c r="D65" s="1369"/>
      <c r="E65" s="1369"/>
      <c r="F65" s="1369"/>
      <c r="G65" s="1369"/>
      <c r="H65" s="1369"/>
      <c r="I65" s="1369"/>
      <c r="J65" s="1369"/>
      <c r="K65" s="1369"/>
      <c r="L65" s="1369"/>
      <c r="M65" s="1369"/>
      <c r="N65" s="1369"/>
      <c r="O65" s="1369"/>
      <c r="P65" s="1369"/>
      <c r="Q65" s="1369"/>
      <c r="R65" s="1369"/>
      <c r="S65" s="1369"/>
      <c r="T65" s="1369"/>
      <c r="U65" s="1369"/>
      <c r="V65" s="1369"/>
      <c r="W65" s="282" t="e">
        <f>#REF!</f>
        <v>#REF!</v>
      </c>
      <c r="X65" s="282" t="e">
        <f>#REF!</f>
        <v>#REF!</v>
      </c>
      <c r="Y65" s="282" t="e">
        <f>#REF!</f>
        <v>#REF!</v>
      </c>
      <c r="Z65" s="282" t="e">
        <f>#REF!</f>
        <v>#REF!</v>
      </c>
      <c r="AA65" s="282" t="e">
        <f>#REF!</f>
        <v>#REF!</v>
      </c>
      <c r="AB65" s="281" t="e">
        <f>#REF!</f>
        <v>#REF!</v>
      </c>
      <c r="AC65" s="281" t="e">
        <f>#REF!</f>
        <v>#REF!</v>
      </c>
      <c r="AD65" s="281" t="e">
        <f>#REF!</f>
        <v>#REF!</v>
      </c>
      <c r="AE65" s="281" t="e">
        <f>#REF!</f>
        <v>#REF!</v>
      </c>
      <c r="AF65" s="281" t="e">
        <f>#REF!</f>
        <v>#REF!</v>
      </c>
      <c r="AG65" s="245" t="e">
        <f>#REF!</f>
        <v>#REF!</v>
      </c>
    </row>
    <row r="66" spans="1:46" ht="25.5" customHeight="1">
      <c r="A66" s="185" t="e">
        <f>#REF!</f>
        <v>#REF!</v>
      </c>
      <c r="B66" s="1272" t="e">
        <f>#REF!</f>
        <v>#REF!</v>
      </c>
      <c r="C66" s="1272"/>
      <c r="D66" s="1272"/>
      <c r="E66" s="1272"/>
      <c r="F66" s="1272"/>
      <c r="G66" s="1272"/>
      <c r="H66" s="1272"/>
      <c r="I66" s="1272"/>
      <c r="J66" s="1272"/>
      <c r="K66" s="1272"/>
      <c r="L66" s="280" t="e">
        <f>#REF!</f>
        <v>#REF!</v>
      </c>
      <c r="M66" s="1422" t="e">
        <f>#REF!</f>
        <v>#REF!</v>
      </c>
      <c r="N66" s="1423"/>
      <c r="O66" s="1423"/>
      <c r="P66" s="1423"/>
      <c r="Q66" s="1423"/>
      <c r="R66" s="1423"/>
      <c r="S66" s="1423"/>
      <c r="T66" s="1423"/>
      <c r="U66" s="1423"/>
      <c r="V66" s="1423"/>
      <c r="W66" s="1423"/>
      <c r="X66" s="1533" t="e">
        <f>#REF!</f>
        <v>#REF!</v>
      </c>
      <c r="Y66" s="1533"/>
      <c r="Z66" s="1533"/>
      <c r="AA66" s="1533"/>
      <c r="AB66" s="1533"/>
      <c r="AC66" s="1533"/>
      <c r="AD66" s="1533"/>
      <c r="AE66" s="1533"/>
      <c r="AF66" s="1533"/>
      <c r="AG66" s="192" t="e">
        <f>#REF!</f>
        <v>#REF!</v>
      </c>
    </row>
    <row r="67" spans="1:46" ht="25.5" customHeight="1">
      <c r="A67" s="185" t="e">
        <f>#REF!</f>
        <v>#REF!</v>
      </c>
      <c r="B67" s="1272" t="e">
        <f>#REF!</f>
        <v>#REF!</v>
      </c>
      <c r="C67" s="1272"/>
      <c r="D67" s="1272"/>
      <c r="E67" s="1272"/>
      <c r="F67" s="1272"/>
      <c r="G67" s="1272"/>
      <c r="H67" s="1272"/>
      <c r="I67" s="1272"/>
      <c r="J67" s="1272"/>
      <c r="K67" s="1272"/>
      <c r="L67" s="280" t="e">
        <f>#REF!</f>
        <v>#REF!</v>
      </c>
      <c r="M67" s="1422" t="e">
        <f>#REF!</f>
        <v>#REF!</v>
      </c>
      <c r="N67" s="1423"/>
      <c r="O67" s="1423"/>
      <c r="P67" s="1423"/>
      <c r="Q67" s="1423"/>
      <c r="R67" s="1423"/>
      <c r="S67" s="1423"/>
      <c r="T67" s="1423"/>
      <c r="U67" s="1423"/>
      <c r="V67" s="1423"/>
      <c r="W67" s="1423"/>
      <c r="X67" s="1533" t="e">
        <f>#REF!</f>
        <v>#REF!</v>
      </c>
      <c r="Y67" s="1533"/>
      <c r="Z67" s="1533"/>
      <c r="AA67" s="1533"/>
      <c r="AB67" s="1533"/>
      <c r="AC67" s="1533"/>
      <c r="AD67" s="1533"/>
      <c r="AE67" s="1533"/>
      <c r="AF67" s="1533"/>
      <c r="AG67" s="192" t="e">
        <f>#REF!</f>
        <v>#REF!</v>
      </c>
      <c r="AI67" s="257"/>
      <c r="AJ67" s="257"/>
      <c r="AK67" s="257"/>
      <c r="AL67" s="257"/>
      <c r="AM67" s="257"/>
      <c r="AN67" s="257"/>
      <c r="AO67" s="257"/>
      <c r="AP67" s="257"/>
      <c r="AQ67" s="257"/>
      <c r="AR67" s="257"/>
      <c r="AS67" s="257"/>
      <c r="AT67" s="257"/>
    </row>
    <row r="68" spans="1:46" ht="25.5" customHeight="1">
      <c r="A68" s="276" t="e">
        <f>#REF!</f>
        <v>#REF!</v>
      </c>
      <c r="B68" s="1487" t="e">
        <f>#REF!</f>
        <v>#REF!</v>
      </c>
      <c r="C68" s="1487"/>
      <c r="D68" s="1487"/>
      <c r="E68" s="1487"/>
      <c r="F68" s="1487"/>
      <c r="G68" s="1487"/>
      <c r="H68" s="1487"/>
      <c r="I68" s="1487"/>
      <c r="J68" s="1487"/>
      <c r="K68" s="1487"/>
      <c r="L68" s="275" t="e">
        <f>#REF!</f>
        <v>#REF!</v>
      </c>
      <c r="M68" s="356" t="e">
        <f>#REF!</f>
        <v>#REF!</v>
      </c>
      <c r="N68" s="356" t="e">
        <f>#REF!</f>
        <v>#REF!</v>
      </c>
      <c r="O68" s="356" t="e">
        <f>#REF!</f>
        <v>#REF!</v>
      </c>
      <c r="P68" s="275" t="e">
        <f>#REF!</f>
        <v>#REF!</v>
      </c>
      <c r="Q68" s="275" t="e">
        <f>#REF!</f>
        <v>#REF!</v>
      </c>
      <c r="R68" s="275" t="e">
        <f>#REF!</f>
        <v>#REF!</v>
      </c>
      <c r="S68" s="275" t="e">
        <f>#REF!</f>
        <v>#REF!</v>
      </c>
      <c r="T68" s="288" t="e">
        <f>#REF!</f>
        <v>#REF!</v>
      </c>
      <c r="U68" s="288" t="e">
        <f>#REF!</f>
        <v>#REF!</v>
      </c>
      <c r="V68" s="288" t="e">
        <f>#REF!</f>
        <v>#REF!</v>
      </c>
      <c r="W68" s="288" t="e">
        <f>#REF!</f>
        <v>#REF!</v>
      </c>
      <c r="X68" s="288" t="e">
        <f>#REF!</f>
        <v>#REF!</v>
      </c>
      <c r="Y68" s="288" t="e">
        <f>#REF!</f>
        <v>#REF!</v>
      </c>
      <c r="Z68" s="288" t="e">
        <f>#REF!</f>
        <v>#REF!</v>
      </c>
      <c r="AA68" s="288" t="e">
        <f>#REF!</f>
        <v>#REF!</v>
      </c>
      <c r="AB68" s="275" t="e">
        <f>#REF!</f>
        <v>#REF!</v>
      </c>
      <c r="AC68" s="275" t="e">
        <f>#REF!</f>
        <v>#REF!</v>
      </c>
      <c r="AD68" s="275" t="e">
        <f>#REF!</f>
        <v>#REF!</v>
      </c>
      <c r="AE68" s="275" t="e">
        <f>#REF!</f>
        <v>#REF!</v>
      </c>
      <c r="AF68" s="275" t="e">
        <f>#REF!</f>
        <v>#REF!</v>
      </c>
      <c r="AG68" s="274" t="e">
        <f>#REF!</f>
        <v>#REF!</v>
      </c>
      <c r="AI68" s="257"/>
      <c r="AJ68" s="257"/>
      <c r="AK68" s="257"/>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16" t="e">
        <f>#REF!</f>
        <v>#REF!</v>
      </c>
      <c r="AI69" s="257"/>
      <c r="AJ69" s="257"/>
      <c r="AK69" s="257"/>
    </row>
    <row r="70" spans="1:46" ht="25.5" customHeight="1">
      <c r="A70" s="1307" t="e">
        <f>#REF!</f>
        <v>#REF!</v>
      </c>
      <c r="B70" s="1308"/>
      <c r="C70" s="1308"/>
      <c r="D70" s="1308"/>
      <c r="E70" s="1308"/>
      <c r="F70" s="1308"/>
      <c r="G70" s="1308"/>
      <c r="H70" s="1308"/>
      <c r="I70" s="1309"/>
      <c r="J70" s="1310" t="e">
        <f>#REF!</f>
        <v>#REF!</v>
      </c>
      <c r="K70" s="1308"/>
      <c r="L70" s="1308"/>
      <c r="M70" s="1308"/>
      <c r="N70" s="1308"/>
      <c r="O70" s="1308"/>
      <c r="P70" s="1308"/>
      <c r="Q70" s="1308"/>
      <c r="R70" s="1309"/>
      <c r="S70" s="1310" t="e">
        <f>#REF!</f>
        <v>#REF!</v>
      </c>
      <c r="T70" s="1308"/>
      <c r="U70" s="1308"/>
      <c r="V70" s="1308"/>
      <c r="W70" s="1308"/>
      <c r="X70" s="1308"/>
      <c r="Y70" s="1308"/>
      <c r="Z70" s="1308"/>
      <c r="AA70" s="1308"/>
      <c r="AB70" s="1308"/>
      <c r="AC70" s="1308"/>
      <c r="AD70" s="1308"/>
      <c r="AE70" s="1308"/>
      <c r="AF70" s="1308"/>
      <c r="AG70" s="1311"/>
    </row>
    <row r="71" spans="1:46" ht="25.5" customHeight="1">
      <c r="A71" s="185" t="e">
        <f>#REF!</f>
        <v>#REF!</v>
      </c>
      <c r="B71" s="1218" t="e">
        <f>#REF!</f>
        <v>#REF!</v>
      </c>
      <c r="C71" s="1218"/>
      <c r="D71" s="1218"/>
      <c r="E71" s="1218"/>
      <c r="F71" s="1218"/>
      <c r="G71" s="1218"/>
      <c r="H71" s="1218"/>
      <c r="I71" s="186" t="e">
        <f>#REF!</f>
        <v>#REF!</v>
      </c>
      <c r="J71" s="1476" t="e">
        <f>#REF!</f>
        <v>#REF!</v>
      </c>
      <c r="K71" s="1477"/>
      <c r="L71" s="1477"/>
      <c r="M71" s="1477"/>
      <c r="N71" s="1477"/>
      <c r="O71" s="1477"/>
      <c r="P71" s="1477"/>
      <c r="Q71" s="1477"/>
      <c r="R71" s="1478"/>
      <c r="S71" s="1479" t="e">
        <f>#REF!</f>
        <v>#REF!</v>
      </c>
      <c r="T71" s="1480"/>
      <c r="U71" s="1480"/>
      <c r="V71" s="1480"/>
      <c r="W71" s="1480"/>
      <c r="X71" s="1480"/>
      <c r="Y71" s="1480"/>
      <c r="Z71" s="1480"/>
      <c r="AA71" s="1480"/>
      <c r="AB71" s="1480"/>
      <c r="AC71" s="1480"/>
      <c r="AD71" s="1480"/>
      <c r="AE71" s="1480"/>
      <c r="AF71" s="1480"/>
      <c r="AG71" s="1481"/>
    </row>
    <row r="72" spans="1:46" ht="25.5" customHeight="1">
      <c r="A72" s="185" t="e">
        <f>#REF!</f>
        <v>#REF!</v>
      </c>
      <c r="B72" s="1218" t="e">
        <f>#REF!</f>
        <v>#REF!</v>
      </c>
      <c r="C72" s="1218"/>
      <c r="D72" s="1218"/>
      <c r="E72" s="1218"/>
      <c r="F72" s="1218"/>
      <c r="G72" s="1218"/>
      <c r="H72" s="1218"/>
      <c r="I72" s="186" t="e">
        <f>#REF!</f>
        <v>#REF!</v>
      </c>
      <c r="J72" s="1476" t="e">
        <f>#REF!</f>
        <v>#REF!</v>
      </c>
      <c r="K72" s="1477"/>
      <c r="L72" s="1477"/>
      <c r="M72" s="1477"/>
      <c r="N72" s="1477"/>
      <c r="O72" s="1477"/>
      <c r="P72" s="1477"/>
      <c r="Q72" s="1477"/>
      <c r="R72" s="1478"/>
      <c r="S72" s="1479" t="e">
        <f>#REF!</f>
        <v>#REF!</v>
      </c>
      <c r="T72" s="1480"/>
      <c r="U72" s="1480"/>
      <c r="V72" s="1480"/>
      <c r="W72" s="1480"/>
      <c r="X72" s="1480"/>
      <c r="Y72" s="1480"/>
      <c r="Z72" s="1480"/>
      <c r="AA72" s="1480"/>
      <c r="AB72" s="1480"/>
      <c r="AC72" s="1480"/>
      <c r="AD72" s="1480"/>
      <c r="AE72" s="1480"/>
      <c r="AF72" s="1480"/>
      <c r="AG72" s="1481"/>
    </row>
    <row r="73" spans="1:46" ht="25.5" customHeight="1">
      <c r="A73" s="185" t="e">
        <f>#REF!</f>
        <v>#REF!</v>
      </c>
      <c r="B73" s="1218" t="e">
        <f>#REF!</f>
        <v>#REF!</v>
      </c>
      <c r="C73" s="1218"/>
      <c r="D73" s="1218"/>
      <c r="E73" s="1218"/>
      <c r="F73" s="1218"/>
      <c r="G73" s="1218"/>
      <c r="H73" s="1218"/>
      <c r="I73" s="186" t="e">
        <f>#REF!</f>
        <v>#REF!</v>
      </c>
      <c r="J73" s="1482" t="e">
        <f>#REF!</f>
        <v>#REF!</v>
      </c>
      <c r="K73" s="1483"/>
      <c r="L73" s="1483"/>
      <c r="M73" s="1483"/>
      <c r="N73" s="1483"/>
      <c r="O73" s="1483"/>
      <c r="P73" s="1483"/>
      <c r="Q73" s="1483"/>
      <c r="R73" s="1484"/>
      <c r="S73" s="1479" t="e">
        <f>#REF!</f>
        <v>#REF!</v>
      </c>
      <c r="T73" s="1480"/>
      <c r="U73" s="1480"/>
      <c r="V73" s="1480"/>
      <c r="W73" s="1480"/>
      <c r="X73" s="1480"/>
      <c r="Y73" s="1480"/>
      <c r="Z73" s="1480"/>
      <c r="AA73" s="1480"/>
      <c r="AB73" s="1480"/>
      <c r="AC73" s="1480"/>
      <c r="AD73" s="1480"/>
      <c r="AE73" s="1480"/>
      <c r="AF73" s="1480"/>
      <c r="AG73" s="1481"/>
    </row>
    <row r="74" spans="1:46" ht="25.5" customHeight="1">
      <c r="A74" s="185" t="e">
        <f>#REF!</f>
        <v>#REF!</v>
      </c>
      <c r="B74" s="1218" t="e">
        <f>#REF!</f>
        <v>#REF!</v>
      </c>
      <c r="C74" s="1218"/>
      <c r="D74" s="1218"/>
      <c r="E74" s="1218"/>
      <c r="F74" s="1218"/>
      <c r="G74" s="1218"/>
      <c r="H74" s="1218"/>
      <c r="I74" s="186" t="e">
        <f>#REF!</f>
        <v>#REF!</v>
      </c>
      <c r="J74" s="1476" t="e">
        <f>#REF!</f>
        <v>#REF!</v>
      </c>
      <c r="K74" s="1477"/>
      <c r="L74" s="1477"/>
      <c r="M74" s="1477"/>
      <c r="N74" s="1477"/>
      <c r="O74" s="1477"/>
      <c r="P74" s="1477"/>
      <c r="Q74" s="1477"/>
      <c r="R74" s="1478"/>
      <c r="S74" s="1479" t="e">
        <f>#REF!</f>
        <v>#REF!</v>
      </c>
      <c r="T74" s="1480"/>
      <c r="U74" s="1480"/>
      <c r="V74" s="1480"/>
      <c r="W74" s="1480"/>
      <c r="X74" s="1480"/>
      <c r="Y74" s="1480"/>
      <c r="Z74" s="1480"/>
      <c r="AA74" s="1480"/>
      <c r="AB74" s="1480"/>
      <c r="AC74" s="1480"/>
      <c r="AD74" s="1480"/>
      <c r="AE74" s="1480"/>
      <c r="AF74" s="1480"/>
      <c r="AG74" s="1481"/>
      <c r="AI74" s="1" t="e">
        <f>SUM(L70:S74)</f>
        <v>#REF!</v>
      </c>
    </row>
    <row r="75" spans="1:46" ht="25.5" customHeight="1">
      <c r="A75" s="185" t="e">
        <f>#REF!</f>
        <v>#REF!</v>
      </c>
      <c r="B75" s="1218" t="e">
        <f>#REF!</f>
        <v>#REF!</v>
      </c>
      <c r="C75" s="1218"/>
      <c r="D75" s="1218"/>
      <c r="E75" s="1218"/>
      <c r="F75" s="1218"/>
      <c r="G75" s="1218"/>
      <c r="H75" s="1218"/>
      <c r="I75" s="186" t="e">
        <f>#REF!</f>
        <v>#REF!</v>
      </c>
      <c r="J75" s="1482" t="e">
        <f>#REF!</f>
        <v>#REF!</v>
      </c>
      <c r="K75" s="1483"/>
      <c r="L75" s="1483"/>
      <c r="M75" s="1483"/>
      <c r="N75" s="1483"/>
      <c r="O75" s="1483"/>
      <c r="P75" s="1483"/>
      <c r="Q75" s="1483"/>
      <c r="R75" s="1484"/>
      <c r="S75" s="1479" t="e">
        <f>#REF!</f>
        <v>#REF!</v>
      </c>
      <c r="T75" s="1480"/>
      <c r="U75" s="1480"/>
      <c r="V75" s="1480"/>
      <c r="W75" s="1480"/>
      <c r="X75" s="1480"/>
      <c r="Y75" s="1480"/>
      <c r="Z75" s="1480"/>
      <c r="AA75" s="1480"/>
      <c r="AB75" s="1480"/>
      <c r="AC75" s="1480"/>
      <c r="AD75" s="1480"/>
      <c r="AE75" s="1480"/>
      <c r="AF75" s="1480"/>
      <c r="AG75" s="1481"/>
    </row>
    <row r="76" spans="1:46" ht="25.5" customHeight="1" thickBot="1">
      <c r="A76" s="1288" t="e">
        <f>#REF!</f>
        <v>#REF!</v>
      </c>
      <c r="B76" s="1289"/>
      <c r="C76" s="1289"/>
      <c r="D76" s="1289"/>
      <c r="E76" s="1289"/>
      <c r="F76" s="1289"/>
      <c r="G76" s="1289"/>
      <c r="H76" s="1289"/>
      <c r="I76" s="1290"/>
      <c r="J76" s="1488" t="e">
        <f>#REF!</f>
        <v>#REF!</v>
      </c>
      <c r="K76" s="1489"/>
      <c r="L76" s="1489"/>
      <c r="M76" s="1489"/>
      <c r="N76" s="1489"/>
      <c r="O76" s="1489"/>
      <c r="P76" s="1489"/>
      <c r="Q76" s="1489"/>
      <c r="R76" s="1490"/>
      <c r="S76" s="1551" t="e">
        <f>#REF!</f>
        <v>#REF!</v>
      </c>
      <c r="T76" s="1552"/>
      <c r="U76" s="1552"/>
      <c r="V76" s="1552"/>
      <c r="W76" s="1552"/>
      <c r="X76" s="1552"/>
      <c r="Y76" s="1552"/>
      <c r="Z76" s="1552"/>
      <c r="AA76" s="1552"/>
      <c r="AB76" s="1552"/>
      <c r="AC76" s="1552"/>
      <c r="AD76" s="1552"/>
      <c r="AE76" s="1552"/>
      <c r="AF76" s="1552"/>
      <c r="AG76" s="1553"/>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257"/>
      <c r="AJ77" s="257"/>
      <c r="AK77" s="257"/>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16" t="e">
        <f>#REF!</f>
        <v>#REF!</v>
      </c>
      <c r="AI78" s="257"/>
      <c r="AJ78" s="257"/>
      <c r="AK78" s="257"/>
    </row>
    <row r="79" spans="1:46" ht="25.5" customHeight="1">
      <c r="A79" s="1315" t="e">
        <f>#REF!</f>
        <v>#REF!</v>
      </c>
      <c r="B79" s="1316"/>
      <c r="C79" s="1316"/>
      <c r="D79" s="1316"/>
      <c r="E79" s="1316"/>
      <c r="F79" s="1310" t="e">
        <f>#REF!</f>
        <v>#REF!</v>
      </c>
      <c r="G79" s="1308"/>
      <c r="H79" s="1308"/>
      <c r="I79" s="1308"/>
      <c r="J79" s="1309"/>
      <c r="K79" s="1316" t="e">
        <f>#REF!</f>
        <v>#REF!</v>
      </c>
      <c r="L79" s="1316"/>
      <c r="M79" s="1316"/>
      <c r="N79" s="1316"/>
      <c r="O79" s="1316"/>
      <c r="P79" s="1316"/>
      <c r="Q79" s="1316"/>
      <c r="R79" s="1316" t="e">
        <f>#REF!</f>
        <v>#REF!</v>
      </c>
      <c r="S79" s="1316"/>
      <c r="T79" s="1316"/>
      <c r="U79" s="1316"/>
      <c r="V79" s="1316"/>
      <c r="W79" s="1316"/>
      <c r="X79" s="1316"/>
      <c r="Y79" s="1316" t="e">
        <f>#REF!</f>
        <v>#REF!</v>
      </c>
      <c r="Z79" s="1316"/>
      <c r="AA79" s="1316"/>
      <c r="AB79" s="1316"/>
      <c r="AC79" s="1316"/>
      <c r="AD79" s="1316"/>
      <c r="AE79" s="1316"/>
      <c r="AF79" s="1316"/>
      <c r="AG79" s="1317"/>
    </row>
    <row r="80" spans="1:46" ht="25.5" customHeight="1">
      <c r="A80" s="1534" t="e">
        <f>#REF!</f>
        <v>#REF!</v>
      </c>
      <c r="B80" s="1535"/>
      <c r="C80" s="1535"/>
      <c r="D80" s="1535"/>
      <c r="E80" s="1535"/>
      <c r="F80" s="1497" t="e">
        <f>#REF!</f>
        <v>#REF!</v>
      </c>
      <c r="G80" s="1495"/>
      <c r="H80" s="1495"/>
      <c r="I80" s="1495"/>
      <c r="J80" s="1496"/>
      <c r="K80" s="1536" t="e">
        <f>#REF!</f>
        <v>#REF!</v>
      </c>
      <c r="L80" s="1536"/>
      <c r="M80" s="1536"/>
      <c r="N80" s="1536"/>
      <c r="O80" s="1536"/>
      <c r="P80" s="1536"/>
      <c r="Q80" s="1536"/>
      <c r="R80" s="1536" t="e">
        <f>#REF!</f>
        <v>#REF!</v>
      </c>
      <c r="S80" s="1536"/>
      <c r="T80" s="1536"/>
      <c r="U80" s="1536"/>
      <c r="V80" s="1536"/>
      <c r="W80" s="1536"/>
      <c r="X80" s="1536"/>
      <c r="Y80" s="1479" t="e">
        <f>#REF!</f>
        <v>#REF!</v>
      </c>
      <c r="Z80" s="1480"/>
      <c r="AA80" s="1480"/>
      <c r="AB80" s="1480"/>
      <c r="AC80" s="1480"/>
      <c r="AD80" s="1480"/>
      <c r="AE80" s="1480"/>
      <c r="AF80" s="1480"/>
      <c r="AG80" s="1481"/>
    </row>
    <row r="81" spans="1:35" ht="25.5" customHeight="1">
      <c r="A81" s="1534" t="e">
        <f>#REF!</f>
        <v>#REF!</v>
      </c>
      <c r="B81" s="1535"/>
      <c r="C81" s="1535"/>
      <c r="D81" s="1535"/>
      <c r="E81" s="1535"/>
      <c r="F81" s="1497" t="e">
        <f>#REF!</f>
        <v>#REF!</v>
      </c>
      <c r="G81" s="1495"/>
      <c r="H81" s="1495"/>
      <c r="I81" s="1495"/>
      <c r="J81" s="1496"/>
      <c r="K81" s="1536" t="e">
        <f>#REF!</f>
        <v>#REF!</v>
      </c>
      <c r="L81" s="1536"/>
      <c r="M81" s="1536"/>
      <c r="N81" s="1536"/>
      <c r="O81" s="1536"/>
      <c r="P81" s="1536"/>
      <c r="Q81" s="1536"/>
      <c r="R81" s="1536" t="e">
        <f>#REF!</f>
        <v>#REF!</v>
      </c>
      <c r="S81" s="1536"/>
      <c r="T81" s="1536"/>
      <c r="U81" s="1536"/>
      <c r="V81" s="1536"/>
      <c r="W81" s="1536"/>
      <c r="X81" s="1536"/>
      <c r="Y81" s="1537" t="e">
        <f>#REF!</f>
        <v>#REF!</v>
      </c>
      <c r="Z81" s="1537"/>
      <c r="AA81" s="1537"/>
      <c r="AB81" s="1537"/>
      <c r="AC81" s="1537"/>
      <c r="AD81" s="1537"/>
      <c r="AE81" s="1537"/>
      <c r="AF81" s="1537"/>
      <c r="AG81" s="1538"/>
    </row>
    <row r="82" spans="1:35" ht="25.5" customHeight="1">
      <c r="A82" s="1534" t="e">
        <f>#REF!</f>
        <v>#REF!</v>
      </c>
      <c r="B82" s="1535"/>
      <c r="C82" s="1535"/>
      <c r="D82" s="1535"/>
      <c r="E82" s="1535"/>
      <c r="F82" s="1497" t="e">
        <f>#REF!</f>
        <v>#REF!</v>
      </c>
      <c r="G82" s="1495"/>
      <c r="H82" s="1495"/>
      <c r="I82" s="1495"/>
      <c r="J82" s="1496"/>
      <c r="K82" s="1536" t="e">
        <f>#REF!</f>
        <v>#REF!</v>
      </c>
      <c r="L82" s="1536"/>
      <c r="M82" s="1536"/>
      <c r="N82" s="1536"/>
      <c r="O82" s="1536"/>
      <c r="P82" s="1536"/>
      <c r="Q82" s="1536"/>
      <c r="R82" s="1536" t="e">
        <f>#REF!</f>
        <v>#REF!</v>
      </c>
      <c r="S82" s="1536"/>
      <c r="T82" s="1536"/>
      <c r="U82" s="1536"/>
      <c r="V82" s="1536"/>
      <c r="W82" s="1536"/>
      <c r="X82" s="1536"/>
      <c r="Y82" s="1537" t="e">
        <f>#REF!</f>
        <v>#REF!</v>
      </c>
      <c r="Z82" s="1537"/>
      <c r="AA82" s="1537"/>
      <c r="AB82" s="1537"/>
      <c r="AC82" s="1537"/>
      <c r="AD82" s="1537"/>
      <c r="AE82" s="1537"/>
      <c r="AF82" s="1537"/>
      <c r="AG82" s="1538"/>
    </row>
    <row r="83" spans="1:35" ht="25.5" customHeight="1">
      <c r="A83" s="1534" t="e">
        <f>#REF!</f>
        <v>#REF!</v>
      </c>
      <c r="B83" s="1535"/>
      <c r="C83" s="1535"/>
      <c r="D83" s="1535"/>
      <c r="E83" s="1535"/>
      <c r="F83" s="1497" t="e">
        <f>#REF!</f>
        <v>#REF!</v>
      </c>
      <c r="G83" s="1495"/>
      <c r="H83" s="1495"/>
      <c r="I83" s="1495"/>
      <c r="J83" s="1496"/>
      <c r="K83" s="1536" t="e">
        <f>#REF!</f>
        <v>#REF!</v>
      </c>
      <c r="L83" s="1536"/>
      <c r="M83" s="1536"/>
      <c r="N83" s="1536"/>
      <c r="O83" s="1536"/>
      <c r="P83" s="1536"/>
      <c r="Q83" s="1536"/>
      <c r="R83" s="1536" t="e">
        <f>#REF!</f>
        <v>#REF!</v>
      </c>
      <c r="S83" s="1536"/>
      <c r="T83" s="1536"/>
      <c r="U83" s="1536"/>
      <c r="V83" s="1536"/>
      <c r="W83" s="1536"/>
      <c r="X83" s="1536"/>
      <c r="Y83" s="1537" t="e">
        <f>#REF!</f>
        <v>#REF!</v>
      </c>
      <c r="Z83" s="1537"/>
      <c r="AA83" s="1537"/>
      <c r="AB83" s="1537"/>
      <c r="AC83" s="1537"/>
      <c r="AD83" s="1537"/>
      <c r="AE83" s="1537"/>
      <c r="AF83" s="1537"/>
      <c r="AG83" s="1538"/>
      <c r="AI83" s="1" t="e">
        <f>SUM(L79:S83)</f>
        <v>#REF!</v>
      </c>
    </row>
    <row r="84" spans="1:35" ht="25.5" customHeight="1" thickBot="1">
      <c r="A84" s="1288" t="e">
        <f>#REF!</f>
        <v>#REF!</v>
      </c>
      <c r="B84" s="1289"/>
      <c r="C84" s="1289"/>
      <c r="D84" s="1289"/>
      <c r="E84" s="1289"/>
      <c r="F84" s="1289"/>
      <c r="G84" s="1289"/>
      <c r="H84" s="1289"/>
      <c r="I84" s="1289"/>
      <c r="J84" s="1290"/>
      <c r="K84" s="1539" t="e">
        <f>#REF!</f>
        <v>#REF!</v>
      </c>
      <c r="L84" s="1539"/>
      <c r="M84" s="1539"/>
      <c r="N84" s="1539"/>
      <c r="O84" s="1539"/>
      <c r="P84" s="1539"/>
      <c r="Q84" s="1539"/>
      <c r="R84" s="1539" t="e">
        <f>#REF!</f>
        <v>#REF!</v>
      </c>
      <c r="S84" s="1539"/>
      <c r="T84" s="1539"/>
      <c r="U84" s="1539"/>
      <c r="V84" s="1539"/>
      <c r="W84" s="1539"/>
      <c r="X84" s="1539"/>
      <c r="Y84" s="1324" t="e">
        <f>#REF!</f>
        <v>#REF!</v>
      </c>
      <c r="Z84" s="1324"/>
      <c r="AA84" s="1324"/>
      <c r="AB84" s="1324"/>
      <c r="AC84" s="1324"/>
      <c r="AD84" s="1324"/>
      <c r="AE84" s="1324"/>
      <c r="AF84" s="1324"/>
      <c r="AG84" s="1325"/>
    </row>
    <row r="85" spans="1:35" ht="25.5" customHeight="1">
      <c r="A85" s="1368" t="e">
        <f>#REF!</f>
        <v>#REF!</v>
      </c>
      <c r="B85" s="1369"/>
      <c r="C85" s="1369"/>
      <c r="D85" s="1369"/>
      <c r="E85" s="1369"/>
      <c r="F85" s="1369"/>
      <c r="G85" s="1369"/>
      <c r="H85" s="1369"/>
      <c r="I85" s="1369"/>
      <c r="J85" s="1369"/>
      <c r="K85" s="1369"/>
      <c r="L85" s="1369"/>
      <c r="M85" s="1369"/>
      <c r="N85" s="1369"/>
      <c r="O85" s="1369"/>
      <c r="P85" s="1369"/>
      <c r="Q85" s="1369"/>
      <c r="R85" s="1369"/>
      <c r="S85" s="1369"/>
      <c r="T85" s="1369"/>
      <c r="U85" s="1369"/>
      <c r="V85" s="1369"/>
      <c r="W85" s="235" t="e">
        <f>#REF!</f>
        <v>#REF!</v>
      </c>
      <c r="X85" s="235" t="e">
        <f>#REF!</f>
        <v>#REF!</v>
      </c>
      <c r="Y85" s="235" t="e">
        <f>#REF!</f>
        <v>#REF!</v>
      </c>
      <c r="Z85" s="235" t="e">
        <f>#REF!</f>
        <v>#REF!</v>
      </c>
      <c r="AA85" s="235" t="e">
        <f>#REF!</f>
        <v>#REF!</v>
      </c>
      <c r="AB85" s="235" t="e">
        <f>#REF!</f>
        <v>#REF!</v>
      </c>
      <c r="AC85" s="235" t="e">
        <f>#REF!</f>
        <v>#REF!</v>
      </c>
      <c r="AD85" s="235" t="e">
        <f>#REF!</f>
        <v>#REF!</v>
      </c>
      <c r="AE85" s="235" t="e">
        <f>#REF!</f>
        <v>#REF!</v>
      </c>
      <c r="AF85" s="235" t="e">
        <f>#REF!</f>
        <v>#REF!</v>
      </c>
      <c r="AG85" s="259" t="e">
        <f>#REF!</f>
        <v>#REF!</v>
      </c>
    </row>
    <row r="86" spans="1:35" ht="25.5" customHeight="1">
      <c r="A86" s="1392" t="e">
        <f>#REF!</f>
        <v>#REF!</v>
      </c>
      <c r="B86" s="1393"/>
      <c r="C86" s="1393"/>
      <c r="D86" s="1393"/>
      <c r="E86" s="1393"/>
      <c r="F86" s="1393"/>
      <c r="G86" s="1393"/>
      <c r="H86" s="1393"/>
      <c r="I86" s="1393"/>
      <c r="J86" s="1393"/>
      <c r="K86" s="1393"/>
      <c r="L86" s="1393"/>
      <c r="M86" s="1393"/>
      <c r="N86" s="1393"/>
      <c r="O86" s="1393"/>
      <c r="P86" s="1393"/>
      <c r="Q86" s="1393"/>
      <c r="R86" s="1393"/>
      <c r="S86" s="1393"/>
      <c r="T86" s="1393"/>
      <c r="U86" s="1393"/>
      <c r="V86" s="1393"/>
      <c r="W86" s="1393"/>
      <c r="X86" s="1393"/>
      <c r="Y86" s="1393"/>
      <c r="Z86" s="1393"/>
      <c r="AA86" s="1393"/>
      <c r="AB86" s="1393"/>
      <c r="AC86" s="1393"/>
      <c r="AD86" s="1393"/>
      <c r="AE86" s="1393"/>
      <c r="AF86" s="1393"/>
      <c r="AG86" s="1394"/>
    </row>
    <row r="87" spans="1:35" ht="25.5" customHeight="1" thickBot="1">
      <c r="A87" s="1395"/>
      <c r="B87" s="1396"/>
      <c r="C87" s="1396"/>
      <c r="D87" s="1396"/>
      <c r="E87" s="1396"/>
      <c r="F87" s="1396"/>
      <c r="G87" s="1396"/>
      <c r="H87" s="1396"/>
      <c r="I87" s="1396"/>
      <c r="J87" s="1396"/>
      <c r="K87" s="1396"/>
      <c r="L87" s="1396"/>
      <c r="M87" s="1396"/>
      <c r="N87" s="1396"/>
      <c r="O87" s="1396"/>
      <c r="P87" s="1396"/>
      <c r="Q87" s="1396"/>
      <c r="R87" s="1396"/>
      <c r="S87" s="1396"/>
      <c r="T87" s="1396"/>
      <c r="U87" s="1396"/>
      <c r="V87" s="1396"/>
      <c r="W87" s="1396"/>
      <c r="X87" s="1396"/>
      <c r="Y87" s="1396"/>
      <c r="Z87" s="1396"/>
      <c r="AA87" s="1396"/>
      <c r="AB87" s="1396"/>
      <c r="AC87" s="1396"/>
      <c r="AD87" s="1396"/>
      <c r="AE87" s="1396"/>
      <c r="AF87" s="1396"/>
      <c r="AG87" s="1397"/>
    </row>
    <row r="88" spans="1:35" ht="25.5" customHeight="1">
      <c r="A88" s="1368" t="e">
        <f>#REF!</f>
        <v>#REF!</v>
      </c>
      <c r="B88" s="1369"/>
      <c r="C88" s="1369"/>
      <c r="D88" s="1369"/>
      <c r="E88" s="1369"/>
      <c r="F88" s="1369"/>
      <c r="G88" s="1369"/>
      <c r="H88" s="1369"/>
      <c r="I88" s="1369"/>
      <c r="J88" s="1369"/>
      <c r="K88" s="1369"/>
      <c r="L88" s="1369"/>
      <c r="M88" s="1369"/>
      <c r="N88" s="1369"/>
      <c r="O88" s="1369"/>
      <c r="P88" s="1369"/>
      <c r="Q88" s="1369"/>
      <c r="R88" s="1369"/>
      <c r="S88" s="1369"/>
      <c r="T88" s="1369"/>
      <c r="U88" s="1369"/>
      <c r="V88" s="1369"/>
      <c r="W88" s="1369"/>
      <c r="X88" s="1369"/>
      <c r="Y88" s="1369"/>
      <c r="Z88" s="1369"/>
      <c r="AA88" s="1369"/>
      <c r="AB88" s="1369"/>
      <c r="AC88" s="1369"/>
      <c r="AD88" s="1369"/>
      <c r="AE88" s="1369"/>
      <c r="AF88" s="1369"/>
      <c r="AG88" s="259" t="e">
        <f>#REF!</f>
        <v>#REF!</v>
      </c>
    </row>
    <row r="89" spans="1:35" ht="25.5" customHeight="1">
      <c r="A89" s="268" t="e">
        <f>#REF!</f>
        <v>#REF!</v>
      </c>
      <c r="B89" s="1541" t="e">
        <f>#REF!</f>
        <v>#REF!</v>
      </c>
      <c r="C89" s="1541"/>
      <c r="D89" s="1541"/>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233" t="e">
        <f>#REF!</f>
        <v>#REF!</v>
      </c>
    </row>
    <row r="90" spans="1:35" ht="25.5" customHeight="1">
      <c r="A90" s="1392" t="e">
        <f>#REF!</f>
        <v>#REF!</v>
      </c>
      <c r="B90" s="1393"/>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c r="AF90" s="1393"/>
      <c r="AG90" s="1394"/>
    </row>
    <row r="91" spans="1:35" ht="25.5" customHeight="1" thickBot="1">
      <c r="A91" s="1395"/>
      <c r="B91" s="1396"/>
      <c r="C91" s="1396"/>
      <c r="D91" s="1396"/>
      <c r="E91" s="1396"/>
      <c r="F91" s="1396"/>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7"/>
    </row>
    <row r="92" spans="1:35" ht="25.5" customHeight="1">
      <c r="A92" s="1368" t="e">
        <f>#REF!</f>
        <v>#REF!</v>
      </c>
      <c r="B92" s="1369"/>
      <c r="C92" s="1369"/>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267" t="e">
        <f>#REF!</f>
        <v>#REF!</v>
      </c>
      <c r="AB92" s="267" t="e">
        <f>#REF!</f>
        <v>#REF!</v>
      </c>
      <c r="AC92" s="267" t="e">
        <f>#REF!</f>
        <v>#REF!</v>
      </c>
      <c r="AD92" s="267" t="e">
        <f>#REF!</f>
        <v>#REF!</v>
      </c>
      <c r="AE92" s="267" t="e">
        <f>#REF!</f>
        <v>#REF!</v>
      </c>
      <c r="AF92" s="267" t="e">
        <f>#REF!</f>
        <v>#REF!</v>
      </c>
      <c r="AG92" s="266" t="e">
        <f>#REF!</f>
        <v>#REF!</v>
      </c>
    </row>
    <row r="93" spans="1:35" ht="25.5" customHeight="1">
      <c r="A93" s="265" t="e">
        <f>#REF!</f>
        <v>#REF!</v>
      </c>
      <c r="B93" s="1541" t="e">
        <f>#REF!</f>
        <v>#REF!</v>
      </c>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264" t="e">
        <f>#REF!</f>
        <v>#REF!</v>
      </c>
    </row>
    <row r="94" spans="1:35" ht="25.5" customHeight="1">
      <c r="A94" s="1392" t="e">
        <f>#REF!</f>
        <v>#REF!</v>
      </c>
      <c r="B94" s="1393"/>
      <c r="C94" s="1393"/>
      <c r="D94" s="1393"/>
      <c r="E94" s="1393"/>
      <c r="F94" s="1393"/>
      <c r="G94" s="1393"/>
      <c r="H94" s="1393"/>
      <c r="I94" s="1393"/>
      <c r="J94" s="1393"/>
      <c r="K94" s="1393"/>
      <c r="L94" s="1393"/>
      <c r="M94" s="1393"/>
      <c r="N94" s="1393"/>
      <c r="O94" s="1393"/>
      <c r="P94" s="1393"/>
      <c r="Q94" s="1393"/>
      <c r="R94" s="1393"/>
      <c r="S94" s="1393"/>
      <c r="T94" s="1393"/>
      <c r="U94" s="1393"/>
      <c r="V94" s="1393"/>
      <c r="W94" s="1393"/>
      <c r="X94" s="1393"/>
      <c r="Y94" s="1393"/>
      <c r="Z94" s="1393"/>
      <c r="AA94" s="1393"/>
      <c r="AB94" s="1393"/>
      <c r="AC94" s="1393"/>
      <c r="AD94" s="1393"/>
      <c r="AE94" s="1393"/>
      <c r="AF94" s="1393"/>
      <c r="AG94" s="1394"/>
    </row>
    <row r="95" spans="1:35" ht="25.5" customHeight="1" thickBot="1">
      <c r="A95" s="1395"/>
      <c r="B95" s="1396"/>
      <c r="C95" s="1396"/>
      <c r="D95" s="1396"/>
      <c r="E95" s="1396"/>
      <c r="F95" s="1396"/>
      <c r="G95" s="1396"/>
      <c r="H95" s="1396"/>
      <c r="I95" s="1396"/>
      <c r="J95" s="1396"/>
      <c r="K95" s="1396"/>
      <c r="L95" s="1396"/>
      <c r="M95" s="1396"/>
      <c r="N95" s="1396"/>
      <c r="O95" s="1396"/>
      <c r="P95" s="1396"/>
      <c r="Q95" s="1396"/>
      <c r="R95" s="1396"/>
      <c r="S95" s="1396"/>
      <c r="T95" s="1396"/>
      <c r="U95" s="1396"/>
      <c r="V95" s="1396"/>
      <c r="W95" s="1396"/>
      <c r="X95" s="1396"/>
      <c r="Y95" s="1396"/>
      <c r="Z95" s="1396"/>
      <c r="AA95" s="1396"/>
      <c r="AB95" s="1396"/>
      <c r="AC95" s="1396"/>
      <c r="AD95" s="1396"/>
      <c r="AE95" s="1396"/>
      <c r="AF95" s="1396"/>
      <c r="AG95" s="1397"/>
    </row>
    <row r="96" spans="1:35" ht="25.5" customHeight="1">
      <c r="A96" s="1454" t="e">
        <f>#REF!</f>
        <v>#REF!</v>
      </c>
      <c r="B96" s="1455"/>
      <c r="C96" s="1455"/>
      <c r="D96" s="1455"/>
      <c r="E96" s="1455"/>
      <c r="F96" s="1455"/>
      <c r="G96" s="1455"/>
      <c r="H96" s="1455"/>
      <c r="I96" s="1455"/>
      <c r="J96" s="1455"/>
      <c r="K96" s="1455"/>
      <c r="L96" s="1455"/>
      <c r="M96" s="1455"/>
      <c r="N96" s="1455"/>
      <c r="O96" s="1455"/>
      <c r="P96" s="1455"/>
      <c r="Q96" s="1455"/>
      <c r="R96" s="1455"/>
      <c r="S96" s="1455"/>
      <c r="T96" s="1455"/>
      <c r="U96" s="1455"/>
      <c r="V96" s="1455"/>
      <c r="W96" s="1455"/>
      <c r="X96" s="1455"/>
      <c r="Y96" s="1455"/>
      <c r="Z96" s="1455"/>
      <c r="AA96" s="1455"/>
      <c r="AB96" s="1455"/>
      <c r="AC96" s="1455"/>
      <c r="AD96" s="1455"/>
      <c r="AE96" s="1455"/>
      <c r="AF96" s="1455"/>
      <c r="AG96" s="1507"/>
    </row>
    <row r="97" spans="1:69" ht="25.5" customHeight="1">
      <c r="A97" s="263" t="e">
        <f>#REF!</f>
        <v>#REF!</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1" t="e">
        <f>#REF!</f>
        <v>#REF!</v>
      </c>
    </row>
    <row r="98" spans="1:69" ht="25.5" customHeight="1">
      <c r="A98" s="1540" t="e">
        <f>#REF!</f>
        <v>#REF!</v>
      </c>
      <c r="B98" s="1540"/>
      <c r="C98" s="369" t="e">
        <f>#REF!</f>
        <v>#REF!</v>
      </c>
      <c r="D98" s="372"/>
      <c r="E98" s="369"/>
      <c r="F98" s="1540" t="e">
        <f>#REF!</f>
        <v>#REF!</v>
      </c>
      <c r="G98" s="1540"/>
      <c r="H98" s="369" t="e">
        <f>#REF!</f>
        <v>#REF!</v>
      </c>
      <c r="I98" s="372"/>
      <c r="J98" s="369"/>
      <c r="K98" s="369"/>
      <c r="L98" s="369"/>
      <c r="M98" s="369"/>
      <c r="N98" s="369"/>
      <c r="O98" s="369"/>
      <c r="P98" s="373"/>
      <c r="Q98" s="373"/>
      <c r="R98" s="373"/>
      <c r="S98" s="373"/>
      <c r="T98" s="373"/>
      <c r="U98" s="373"/>
      <c r="V98" s="373"/>
      <c r="W98" s="373"/>
      <c r="X98" s="374"/>
      <c r="Y98" s="369"/>
      <c r="Z98" s="374"/>
      <c r="AA98" s="374"/>
      <c r="AB98" s="375"/>
      <c r="AC98" s="375"/>
      <c r="AD98" s="375"/>
      <c r="AE98" s="375"/>
      <c r="AF98" s="375"/>
      <c r="AG98" s="375"/>
    </row>
    <row r="99" spans="1:69" ht="25.5" customHeight="1" thickBot="1">
      <c r="A99" s="193" t="e">
        <f>#REF!</f>
        <v>#REF!</v>
      </c>
      <c r="B99" s="1418" t="e">
        <f>#REF!</f>
        <v>#REF!</v>
      </c>
      <c r="C99" s="1418"/>
      <c r="D99" s="1418"/>
      <c r="E99" s="1418"/>
      <c r="F99" s="1418"/>
      <c r="G99" s="1418"/>
      <c r="H99" s="260" t="e">
        <f>#REF!</f>
        <v>#REF!</v>
      </c>
      <c r="I99" s="1440" t="e">
        <f>#REF!</f>
        <v>#REF!</v>
      </c>
      <c r="J99" s="1441"/>
      <c r="K99" s="1441"/>
      <c r="L99" s="1441"/>
      <c r="M99" s="1441"/>
      <c r="N99" s="1441"/>
      <c r="O99" s="1441"/>
      <c r="P99" s="1441"/>
      <c r="Q99" s="1441"/>
      <c r="R99" s="1441"/>
      <c r="S99" s="1441"/>
      <c r="T99" s="1441"/>
      <c r="U99" s="1441"/>
      <c r="V99" s="1441"/>
      <c r="W99" s="1441"/>
      <c r="X99" s="1441"/>
      <c r="Y99" s="1441"/>
      <c r="Z99" s="1441"/>
      <c r="AA99" s="1441"/>
      <c r="AB99" s="1441"/>
      <c r="AC99" s="1441"/>
      <c r="AD99" s="1441"/>
      <c r="AE99" s="1441"/>
      <c r="AF99" s="1441"/>
      <c r="AG99" s="1442"/>
      <c r="AI99" s="257" t="s">
        <v>246</v>
      </c>
    </row>
    <row r="100" spans="1:69" ht="25.5" customHeight="1">
      <c r="A100" s="183" t="e">
        <f>#REF!</f>
        <v>#REF!</v>
      </c>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t="e">
        <f>#REF!</f>
        <v>#REF!</v>
      </c>
      <c r="AF100" s="235" t="e">
        <f>#REF!</f>
        <v>#REF!</v>
      </c>
      <c r="AG100" s="259" t="e">
        <f>#REF!</f>
        <v>#REF!</v>
      </c>
      <c r="AI100" s="257" t="s">
        <v>245</v>
      </c>
    </row>
    <row r="101" spans="1:69" ht="25.5" customHeight="1">
      <c r="A101" s="232" t="e">
        <f>#REF!</f>
        <v>#REF!</v>
      </c>
      <c r="B101" s="1272" t="e">
        <f>#REF!</f>
        <v>#REF!</v>
      </c>
      <c r="C101" s="1272"/>
      <c r="D101" s="1272"/>
      <c r="E101" s="1272"/>
      <c r="F101" s="1272"/>
      <c r="G101" s="1272"/>
      <c r="H101" s="1272"/>
      <c r="I101" s="1272"/>
      <c r="J101" s="1272"/>
      <c r="K101" s="199" t="e">
        <f>#REF!</f>
        <v>#REF!</v>
      </c>
      <c r="L101" s="1350" t="e">
        <f>#REF!</f>
        <v>#REF!</v>
      </c>
      <c r="M101" s="1351"/>
      <c r="N101" s="1351"/>
      <c r="O101" s="1351"/>
      <c r="P101" s="1351"/>
      <c r="Q101" s="1351"/>
      <c r="R101" s="1351"/>
      <c r="S101" s="1351"/>
      <c r="T101" s="1351"/>
      <c r="U101" s="1351"/>
      <c r="V101" s="1351"/>
      <c r="W101" s="1351"/>
      <c r="X101" s="1351"/>
      <c r="Y101" s="1351"/>
      <c r="Z101" s="1351"/>
      <c r="AA101" s="1351"/>
      <c r="AB101" s="1351"/>
      <c r="AC101" s="1351"/>
      <c r="AD101" s="1351"/>
      <c r="AE101" s="1351"/>
      <c r="AF101" s="1351"/>
      <c r="AG101" s="1352"/>
      <c r="AI101" s="257" t="s">
        <v>244</v>
      </c>
    </row>
    <row r="102" spans="1:69" ht="25.5" customHeight="1">
      <c r="A102" s="185" t="e">
        <f>#REF!</f>
        <v>#REF!</v>
      </c>
      <c r="B102" s="1272" t="e">
        <f>#REF!</f>
        <v>#REF!</v>
      </c>
      <c r="C102" s="1272"/>
      <c r="D102" s="1272"/>
      <c r="E102" s="1272"/>
      <c r="F102" s="1272"/>
      <c r="G102" s="1272"/>
      <c r="H102" s="1272"/>
      <c r="I102" s="1272"/>
      <c r="J102" s="1272"/>
      <c r="K102" s="191" t="e">
        <f>#REF!</f>
        <v>#REF!</v>
      </c>
      <c r="L102" s="1350" t="e">
        <f>#REF!</f>
        <v>#REF!</v>
      </c>
      <c r="M102" s="1351"/>
      <c r="N102" s="1351"/>
      <c r="O102" s="1351"/>
      <c r="P102" s="1351"/>
      <c r="Q102" s="1351"/>
      <c r="R102" s="1351"/>
      <c r="S102" s="1351"/>
      <c r="T102" s="1351"/>
      <c r="U102" s="1351"/>
      <c r="V102" s="1351"/>
      <c r="W102" s="1351"/>
      <c r="X102" s="1351"/>
      <c r="Y102" s="1351"/>
      <c r="Z102" s="1351"/>
      <c r="AA102" s="1351"/>
      <c r="AB102" s="1351"/>
      <c r="AC102" s="1351"/>
      <c r="AD102" s="1351"/>
      <c r="AE102" s="1351"/>
      <c r="AF102" s="1351"/>
      <c r="AG102" s="1352"/>
      <c r="AI102" s="257" t="s">
        <v>243</v>
      </c>
    </row>
    <row r="103" spans="1:69" ht="25.5" customHeight="1">
      <c r="A103" s="185" t="e">
        <f>#REF!</f>
        <v>#REF!</v>
      </c>
      <c r="B103" s="1272" t="e">
        <f>#REF!</f>
        <v>#REF!</v>
      </c>
      <c r="C103" s="1272"/>
      <c r="D103" s="1272"/>
      <c r="E103" s="1272"/>
      <c r="F103" s="1272"/>
      <c r="G103" s="1272"/>
      <c r="H103" s="1272"/>
      <c r="I103" s="1272"/>
      <c r="J103" s="1272"/>
      <c r="K103" s="191" t="e">
        <f>#REF!</f>
        <v>#REF!</v>
      </c>
      <c r="L103" s="1521" t="e">
        <f>#REF!</f>
        <v>#REF!</v>
      </c>
      <c r="M103" s="1509"/>
      <c r="N103" s="353" t="e">
        <f>#REF!</f>
        <v>#REF!</v>
      </c>
      <c r="O103" s="353"/>
      <c r="P103" s="353"/>
      <c r="Q103" s="1509" t="e">
        <f>#REF!</f>
        <v>#REF!</v>
      </c>
      <c r="R103" s="1509"/>
      <c r="S103" s="353" t="e">
        <f>#REF!</f>
        <v>#REF!</v>
      </c>
      <c r="T103" s="377"/>
      <c r="U103" s="377"/>
      <c r="V103" s="378" t="e">
        <f>#REF!</f>
        <v>#REF!</v>
      </c>
      <c r="W103" s="379"/>
      <c r="X103" s="379"/>
      <c r="Y103" s="379"/>
      <c r="Z103" s="379"/>
      <c r="AA103" s="379"/>
      <c r="AB103" s="353"/>
      <c r="AC103" s="353"/>
      <c r="AD103" s="353"/>
      <c r="AE103" s="353"/>
      <c r="AF103" s="353"/>
      <c r="AG103" s="380"/>
      <c r="AI103" s="257" t="s">
        <v>242</v>
      </c>
    </row>
    <row r="104" spans="1:69" ht="25.5" customHeight="1">
      <c r="A104" s="185" t="e">
        <f>#REF!</f>
        <v>#REF!</v>
      </c>
      <c r="B104" s="1272" t="e">
        <f>#REF!</f>
        <v>#REF!</v>
      </c>
      <c r="C104" s="1272"/>
      <c r="D104" s="1272"/>
      <c r="E104" s="1272"/>
      <c r="F104" s="1272"/>
      <c r="G104" s="1272"/>
      <c r="H104" s="1272"/>
      <c r="I104" s="1272"/>
      <c r="J104" s="1272"/>
      <c r="K104" s="191" t="e">
        <f>#REF!</f>
        <v>#REF!</v>
      </c>
      <c r="L104" s="1512" t="e">
        <f>#REF!</f>
        <v>#REF!</v>
      </c>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4"/>
      <c r="AI104" s="257" t="s">
        <v>241</v>
      </c>
    </row>
    <row r="105" spans="1:69" ht="25.5" customHeight="1">
      <c r="A105" s="213" t="e">
        <f>#REF!</f>
        <v>#REF!</v>
      </c>
      <c r="B105" s="1330" t="e">
        <f>#REF!</f>
        <v>#REF!</v>
      </c>
      <c r="C105" s="1330"/>
      <c r="D105" s="1330"/>
      <c r="E105" s="1330"/>
      <c r="F105" s="1330"/>
      <c r="G105" s="1330"/>
      <c r="H105" s="1330"/>
      <c r="I105" s="1330"/>
      <c r="J105" s="1330"/>
      <c r="K105" s="214" t="e">
        <f>#REF!</f>
        <v>#REF!</v>
      </c>
      <c r="L105" s="1515" t="e">
        <f>#REF!</f>
        <v>#REF!</v>
      </c>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7"/>
    </row>
    <row r="106" spans="1:69" ht="25.5" customHeight="1" thickBot="1">
      <c r="A106" s="215" t="e">
        <f>#REF!</f>
        <v>#REF!</v>
      </c>
      <c r="B106" s="1334" t="e">
        <f>#REF!</f>
        <v>#REF!</v>
      </c>
      <c r="C106" s="1334"/>
      <c r="D106" s="1334"/>
      <c r="E106" s="1334"/>
      <c r="F106" s="1334"/>
      <c r="G106" s="1334"/>
      <c r="H106" s="1334"/>
      <c r="I106" s="1334"/>
      <c r="J106" s="1334"/>
      <c r="K106" s="216" t="e">
        <f>#REF!</f>
        <v>#REF!</v>
      </c>
      <c r="L106" s="1518" t="e">
        <f>#REF!</f>
        <v>#REF!</v>
      </c>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20"/>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0" customFormat="1" ht="32.25" customHeight="1">
      <c r="A108" s="20" t="e">
        <f>#REF!</f>
        <v>#REF!</v>
      </c>
      <c r="J108" s="21"/>
      <c r="K108" s="21"/>
      <c r="AG108" s="20" t="e">
        <f>#REF!</f>
        <v>#REF!</v>
      </c>
    </row>
    <row r="109" spans="1:69" s="20" customFormat="1" ht="70.5" customHeight="1">
      <c r="A109" s="20" t="e">
        <f>#REF!</f>
        <v>#REF!</v>
      </c>
      <c r="B109" s="1510" t="e">
        <f>#REF!</f>
        <v>#REF!</v>
      </c>
      <c r="C109" s="1510"/>
      <c r="D109" s="1510"/>
      <c r="E109" s="1510"/>
      <c r="F109" s="1510"/>
      <c r="G109" s="1510"/>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20" t="e">
        <f>#REF!</f>
        <v>#REF!</v>
      </c>
      <c r="AV109" s="355"/>
      <c r="AW109" s="1"/>
      <c r="AX109" s="12"/>
      <c r="AY109" s="12"/>
      <c r="AZ109" s="12"/>
      <c r="BA109" s="12"/>
      <c r="BB109" s="355"/>
      <c r="BC109" s="1"/>
      <c r="BD109" s="12"/>
      <c r="BE109" s="12"/>
      <c r="BF109" s="12"/>
      <c r="BG109" s="12"/>
      <c r="BH109" s="12"/>
      <c r="BI109" s="12"/>
      <c r="BJ109" s="12"/>
      <c r="BK109" s="12"/>
      <c r="BL109" s="12"/>
      <c r="BM109" s="355"/>
      <c r="BN109" s="155"/>
      <c r="BO109" s="12"/>
      <c r="BP109" s="12"/>
      <c r="BQ109" s="12"/>
    </row>
    <row r="110" spans="1:69" s="20" customFormat="1" ht="70.5" customHeight="1">
      <c r="A110" s="20" t="e">
        <f>#REF!</f>
        <v>#REF!</v>
      </c>
      <c r="B110" s="1510"/>
      <c r="C110" s="1510"/>
      <c r="D110" s="1510"/>
      <c r="E110" s="1510"/>
      <c r="F110" s="1510"/>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20" t="e">
        <f>#REF!</f>
        <v>#REF!</v>
      </c>
      <c r="AV110" s="355"/>
      <c r="AW110" s="1"/>
      <c r="AX110" s="12"/>
      <c r="AY110" s="12"/>
      <c r="AZ110" s="12"/>
      <c r="BA110" s="12"/>
      <c r="BB110" s="355"/>
      <c r="BC110" s="1"/>
      <c r="BD110" s="12"/>
      <c r="BE110" s="12"/>
      <c r="BF110" s="12"/>
      <c r="BG110" s="12"/>
      <c r="BH110" s="12"/>
      <c r="BI110" s="12"/>
      <c r="BJ110" s="12"/>
      <c r="BK110" s="12"/>
      <c r="BL110" s="12"/>
      <c r="BM110" s="12"/>
      <c r="BN110" s="12"/>
      <c r="BO110" s="12"/>
      <c r="BP110" s="12"/>
      <c r="BQ110" s="12"/>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23" customWidth="1"/>
    <col min="2" max="3" width="12" style="23" customWidth="1"/>
    <col min="4" max="6" width="12.625" style="23" customWidth="1"/>
    <col min="7" max="7" width="12.625" style="23" hidden="1" customWidth="1"/>
    <col min="8" max="9" width="12.625" style="23" customWidth="1"/>
    <col min="10" max="10" width="12.625" style="23" hidden="1" customWidth="1"/>
    <col min="11" max="12" width="12.875" style="23" customWidth="1"/>
    <col min="13" max="13" width="12.625" style="23" hidden="1" customWidth="1"/>
    <col min="14" max="14" width="6.12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2" spans="1:24">
      <c r="A2" s="23" t="s">
        <v>349</v>
      </c>
    </row>
    <row r="3" spans="1:24" ht="6.75" customHeight="1" thickBot="1"/>
    <row r="4" spans="1:24" ht="21.75" customHeight="1">
      <c r="A4" s="1647" t="s">
        <v>186</v>
      </c>
      <c r="B4" s="1648"/>
      <c r="C4" s="1648"/>
      <c r="D4" s="1652" t="e">
        <f>#REF!</f>
        <v>#REF!</v>
      </c>
      <c r="E4" s="1653"/>
      <c r="F4" s="1653"/>
      <c r="G4" s="1653"/>
      <c r="H4" s="1654"/>
      <c r="M4" s="72"/>
    </row>
    <row r="5" spans="1:24" ht="21.75" customHeight="1">
      <c r="A5" s="1655" t="s">
        <v>185</v>
      </c>
      <c r="B5" s="1656"/>
      <c r="C5" s="1657"/>
      <c r="D5" s="1658" t="e">
        <f>#REF!</f>
        <v>#REF!</v>
      </c>
      <c r="E5" s="1659"/>
      <c r="F5" s="1659"/>
      <c r="G5" s="1659"/>
      <c r="H5" s="1660"/>
      <c r="M5" s="72"/>
    </row>
    <row r="6" spans="1:24" ht="21.75" customHeight="1" thickBot="1">
      <c r="A6" s="1649" t="s">
        <v>200</v>
      </c>
      <c r="B6" s="1650"/>
      <c r="C6" s="1651"/>
      <c r="D6" s="1661" t="e">
        <f>#REF!</f>
        <v>#REF!</v>
      </c>
      <c r="E6" s="1662"/>
      <c r="F6" s="1662"/>
      <c r="G6" s="1662"/>
      <c r="H6" s="1663"/>
      <c r="M6" s="72"/>
    </row>
    <row r="8" spans="1:24" ht="13.8" thickBot="1"/>
    <row r="9" spans="1:24" ht="30" customHeight="1">
      <c r="A9" s="1617" t="s">
        <v>179</v>
      </c>
      <c r="B9" s="1618"/>
      <c r="C9" s="1619"/>
      <c r="D9" s="1664" t="s">
        <v>184</v>
      </c>
      <c r="E9" s="1609" t="s">
        <v>183</v>
      </c>
      <c r="F9" s="1630"/>
      <c r="G9" s="1599" t="s">
        <v>180</v>
      </c>
      <c r="H9" s="1609" t="s">
        <v>182</v>
      </c>
      <c r="I9" s="1630"/>
      <c r="J9" s="1599" t="s">
        <v>180</v>
      </c>
      <c r="K9" s="1609" t="s">
        <v>181</v>
      </c>
      <c r="L9" s="1610"/>
      <c r="M9" s="1602" t="s">
        <v>180</v>
      </c>
      <c r="O9" s="1617" t="s">
        <v>179</v>
      </c>
      <c r="P9" s="1618"/>
      <c r="Q9" s="1619"/>
      <c r="R9" s="1612" t="s">
        <v>178</v>
      </c>
      <c r="S9" s="1613"/>
      <c r="T9" s="1614"/>
      <c r="V9" s="1583" t="s">
        <v>177</v>
      </c>
      <c r="W9" s="1584"/>
      <c r="X9" s="1585"/>
    </row>
    <row r="10" spans="1:24" ht="18.899999999999999" customHeight="1">
      <c r="A10" s="1620"/>
      <c r="B10" s="1621"/>
      <c r="C10" s="1622"/>
      <c r="D10" s="1665"/>
      <c r="E10" s="1628" t="s">
        <v>174</v>
      </c>
      <c r="F10" s="120" t="s">
        <v>176</v>
      </c>
      <c r="G10" s="1600"/>
      <c r="H10" s="1628" t="s">
        <v>174</v>
      </c>
      <c r="I10" s="120" t="s">
        <v>176</v>
      </c>
      <c r="J10" s="1600"/>
      <c r="K10" s="1628" t="s">
        <v>174</v>
      </c>
      <c r="L10" s="119" t="s">
        <v>176</v>
      </c>
      <c r="M10" s="1603"/>
      <c r="O10" s="1620"/>
      <c r="P10" s="1621"/>
      <c r="Q10" s="1622"/>
      <c r="R10" s="1628" t="s">
        <v>174</v>
      </c>
      <c r="S10" s="1631" t="s">
        <v>175</v>
      </c>
      <c r="T10" s="1611" t="s">
        <v>172</v>
      </c>
      <c r="V10" s="1641" t="s">
        <v>174</v>
      </c>
      <c r="W10" s="1631" t="s">
        <v>173</v>
      </c>
      <c r="X10" s="1611" t="s">
        <v>172</v>
      </c>
    </row>
    <row r="11" spans="1:24" ht="13.8" thickBot="1">
      <c r="A11" s="1623"/>
      <c r="B11" s="1624"/>
      <c r="C11" s="1625"/>
      <c r="D11" s="1666"/>
      <c r="E11" s="1629"/>
      <c r="F11" s="118" t="s">
        <v>171</v>
      </c>
      <c r="G11" s="1601"/>
      <c r="H11" s="1629"/>
      <c r="I11" s="118" t="s">
        <v>170</v>
      </c>
      <c r="J11" s="1601"/>
      <c r="K11" s="1629"/>
      <c r="L11" s="117" t="s">
        <v>169</v>
      </c>
      <c r="M11" s="1604"/>
      <c r="O11" s="1623"/>
      <c r="P11" s="1624"/>
      <c r="Q11" s="1625"/>
      <c r="R11" s="1629"/>
      <c r="S11" s="1632"/>
      <c r="T11" s="1601"/>
      <c r="V11" s="1642"/>
      <c r="W11" s="1632"/>
      <c r="X11" s="1601"/>
    </row>
    <row r="12" spans="1:24" ht="18" customHeight="1" thickTop="1">
      <c r="A12" s="1643" t="s">
        <v>168</v>
      </c>
      <c r="B12" s="1615" t="s">
        <v>167</v>
      </c>
      <c r="C12" s="1616"/>
      <c r="D12" s="85" t="s">
        <v>155</v>
      </c>
      <c r="E12" s="168" t="e">
        <f>#REF!</f>
        <v>#REF!</v>
      </c>
      <c r="F12" s="124" t="e">
        <f t="shared" ref="F12:F38" si="0">ROUND(E12*$R12,2)</f>
        <v>#REF!</v>
      </c>
      <c r="G12" s="167" t="e">
        <f t="shared" ref="G12:G34" si="1">E12*$R12*$V12*44/12</f>
        <v>#REF!</v>
      </c>
      <c r="H12" s="168" t="e">
        <f>#REF!</f>
        <v>#REF!</v>
      </c>
      <c r="I12" s="124" t="e">
        <f t="shared" ref="I12:I38" si="2">ROUND(H12*$R12,2)</f>
        <v>#REF!</v>
      </c>
      <c r="J12" s="167" t="e">
        <f t="shared" ref="J12:J34" si="3">H12*$R12*$V12*44/12</f>
        <v>#REF!</v>
      </c>
      <c r="K12" s="124" t="e">
        <f t="shared" ref="K12:K38" si="4">E12-H12</f>
        <v>#REF!</v>
      </c>
      <c r="L12" s="137" t="e">
        <f t="shared" ref="L12:L38" si="5">ROUND(K12*$R12,2)</f>
        <v>#REF!</v>
      </c>
      <c r="M12" s="116" t="e">
        <f t="shared" ref="M12:M34" si="6">K12*$R12*$V12*44/12</f>
        <v>#REF!</v>
      </c>
      <c r="O12" s="1643" t="s">
        <v>168</v>
      </c>
      <c r="P12" s="1626" t="s">
        <v>167</v>
      </c>
      <c r="Q12" s="1627"/>
      <c r="R12" s="115">
        <v>38.200000000000003</v>
      </c>
      <c r="S12" s="114" t="s">
        <v>153</v>
      </c>
      <c r="T12" s="111"/>
      <c r="V12" s="113">
        <v>1.8700000000000001E-2</v>
      </c>
      <c r="W12" s="112" t="s">
        <v>127</v>
      </c>
      <c r="X12" s="111"/>
    </row>
    <row r="13" spans="1:24" ht="18" customHeight="1">
      <c r="A13" s="1644"/>
      <c r="B13" s="1633" t="s">
        <v>166</v>
      </c>
      <c r="C13" s="1634"/>
      <c r="D13" s="75" t="s">
        <v>155</v>
      </c>
      <c r="E13" s="168" t="e">
        <f>#REF!</f>
        <v>#REF!</v>
      </c>
      <c r="F13" s="125" t="e">
        <f t="shared" si="0"/>
        <v>#REF!</v>
      </c>
      <c r="G13" s="162" t="e">
        <f t="shared" si="1"/>
        <v>#REF!</v>
      </c>
      <c r="H13" s="168" t="e">
        <f>#REF!</f>
        <v>#REF!</v>
      </c>
      <c r="I13" s="125" t="e">
        <f t="shared" si="2"/>
        <v>#REF!</v>
      </c>
      <c r="J13" s="162" t="e">
        <f t="shared" si="3"/>
        <v>#REF!</v>
      </c>
      <c r="K13" s="125" t="e">
        <f t="shared" si="4"/>
        <v>#REF!</v>
      </c>
      <c r="L13" s="138" t="e">
        <f t="shared" si="5"/>
        <v>#REF!</v>
      </c>
      <c r="M13" s="92" t="e">
        <f t="shared" si="6"/>
        <v>#REF!</v>
      </c>
      <c r="O13" s="1644"/>
      <c r="P13" s="1633" t="s">
        <v>166</v>
      </c>
      <c r="Q13" s="1634"/>
      <c r="R13" s="96">
        <v>35.299999999999997</v>
      </c>
      <c r="S13" s="82" t="s">
        <v>162</v>
      </c>
      <c r="T13" s="81"/>
      <c r="V13" s="93">
        <v>1.84E-2</v>
      </c>
      <c r="W13" s="82" t="s">
        <v>161</v>
      </c>
      <c r="X13" s="81"/>
    </row>
    <row r="14" spans="1:24" ht="18" customHeight="1">
      <c r="A14" s="1644"/>
      <c r="B14" s="1633" t="s">
        <v>165</v>
      </c>
      <c r="C14" s="1634"/>
      <c r="D14" s="75" t="s">
        <v>155</v>
      </c>
      <c r="E14" s="168" t="e">
        <f>#REF!</f>
        <v>#REF!</v>
      </c>
      <c r="F14" s="125" t="e">
        <f t="shared" si="0"/>
        <v>#REF!</v>
      </c>
      <c r="G14" s="162" t="e">
        <f t="shared" si="1"/>
        <v>#REF!</v>
      </c>
      <c r="H14" s="168" t="e">
        <f>#REF!</f>
        <v>#REF!</v>
      </c>
      <c r="I14" s="125" t="e">
        <f t="shared" si="2"/>
        <v>#REF!</v>
      </c>
      <c r="J14" s="162" t="e">
        <f t="shared" si="3"/>
        <v>#REF!</v>
      </c>
      <c r="K14" s="125" t="e">
        <f t="shared" si="4"/>
        <v>#REF!</v>
      </c>
      <c r="L14" s="138" t="e">
        <f t="shared" si="5"/>
        <v>#REF!</v>
      </c>
      <c r="M14" s="92" t="e">
        <f t="shared" si="6"/>
        <v>#REF!</v>
      </c>
      <c r="O14" s="1644"/>
      <c r="P14" s="1633" t="s">
        <v>164</v>
      </c>
      <c r="Q14" s="1634"/>
      <c r="R14" s="96">
        <v>34.6</v>
      </c>
      <c r="S14" s="82" t="s">
        <v>162</v>
      </c>
      <c r="T14" s="81"/>
      <c r="V14" s="93">
        <v>1.83E-2</v>
      </c>
      <c r="W14" s="82" t="s">
        <v>161</v>
      </c>
      <c r="X14" s="81"/>
    </row>
    <row r="15" spans="1:24" ht="18" customHeight="1">
      <c r="A15" s="1644"/>
      <c r="B15" s="1633" t="s">
        <v>163</v>
      </c>
      <c r="C15" s="1634"/>
      <c r="D15" s="75" t="s">
        <v>155</v>
      </c>
      <c r="E15" s="168" t="e">
        <f>#REF!</f>
        <v>#REF!</v>
      </c>
      <c r="F15" s="125" t="e">
        <f t="shared" si="0"/>
        <v>#REF!</v>
      </c>
      <c r="G15" s="162" t="e">
        <f t="shared" si="1"/>
        <v>#REF!</v>
      </c>
      <c r="H15" s="168" t="e">
        <f>#REF!</f>
        <v>#REF!</v>
      </c>
      <c r="I15" s="125" t="e">
        <f t="shared" si="2"/>
        <v>#REF!</v>
      </c>
      <c r="J15" s="162" t="e">
        <f t="shared" si="3"/>
        <v>#REF!</v>
      </c>
      <c r="K15" s="125" t="e">
        <f t="shared" si="4"/>
        <v>#REF!</v>
      </c>
      <c r="L15" s="138" t="e">
        <f t="shared" si="5"/>
        <v>#REF!</v>
      </c>
      <c r="M15" s="92" t="e">
        <f t="shared" si="6"/>
        <v>#REF!</v>
      </c>
      <c r="O15" s="1644"/>
      <c r="P15" s="1633" t="s">
        <v>163</v>
      </c>
      <c r="Q15" s="1634"/>
      <c r="R15" s="96">
        <v>33.6</v>
      </c>
      <c r="S15" s="82" t="s">
        <v>162</v>
      </c>
      <c r="T15" s="81"/>
      <c r="V15" s="93">
        <v>1.8200000000000001E-2</v>
      </c>
      <c r="W15" s="82" t="s">
        <v>161</v>
      </c>
      <c r="X15" s="81"/>
    </row>
    <row r="16" spans="1:24" ht="18" customHeight="1">
      <c r="A16" s="1644"/>
      <c r="B16" s="1594" t="s">
        <v>160</v>
      </c>
      <c r="C16" s="1595"/>
      <c r="D16" s="75" t="s">
        <v>155</v>
      </c>
      <c r="E16" s="168" t="e">
        <f>#REF!</f>
        <v>#REF!</v>
      </c>
      <c r="F16" s="125" t="e">
        <f t="shared" si="0"/>
        <v>#REF!</v>
      </c>
      <c r="G16" s="162" t="e">
        <f t="shared" si="1"/>
        <v>#REF!</v>
      </c>
      <c r="H16" s="168" t="e">
        <f>#REF!</f>
        <v>#REF!</v>
      </c>
      <c r="I16" s="125" t="e">
        <f t="shared" si="2"/>
        <v>#REF!</v>
      </c>
      <c r="J16" s="162" t="e">
        <f t="shared" si="3"/>
        <v>#REF!</v>
      </c>
      <c r="K16" s="125" t="e">
        <f t="shared" si="4"/>
        <v>#REF!</v>
      </c>
      <c r="L16" s="138" t="e">
        <f t="shared" si="5"/>
        <v>#REF!</v>
      </c>
      <c r="M16" s="92" t="e">
        <f t="shared" si="6"/>
        <v>#REF!</v>
      </c>
      <c r="O16" s="1644"/>
      <c r="P16" s="1594" t="s">
        <v>160</v>
      </c>
      <c r="Q16" s="1595"/>
      <c r="R16" s="96">
        <v>36.700000000000003</v>
      </c>
      <c r="S16" s="82" t="s">
        <v>159</v>
      </c>
      <c r="T16" s="81"/>
      <c r="V16" s="93">
        <v>1.8499999999999999E-2</v>
      </c>
      <c r="W16" s="82" t="s">
        <v>158</v>
      </c>
      <c r="X16" s="81"/>
    </row>
    <row r="17" spans="1:24" ht="18" customHeight="1">
      <c r="A17" s="1644"/>
      <c r="B17" s="1594" t="s">
        <v>157</v>
      </c>
      <c r="C17" s="1595"/>
      <c r="D17" s="75" t="s">
        <v>155</v>
      </c>
      <c r="E17" s="168" t="e">
        <f>#REF!</f>
        <v>#REF!</v>
      </c>
      <c r="F17" s="125" t="e">
        <f t="shared" si="0"/>
        <v>#REF!</v>
      </c>
      <c r="G17" s="162" t="e">
        <f t="shared" si="1"/>
        <v>#REF!</v>
      </c>
      <c r="H17" s="168" t="e">
        <f>#REF!</f>
        <v>#REF!</v>
      </c>
      <c r="I17" s="125" t="e">
        <f t="shared" si="2"/>
        <v>#REF!</v>
      </c>
      <c r="J17" s="162" t="e">
        <f t="shared" si="3"/>
        <v>#REF!</v>
      </c>
      <c r="K17" s="125" t="e">
        <f t="shared" si="4"/>
        <v>#REF!</v>
      </c>
      <c r="L17" s="138" t="e">
        <f t="shared" si="5"/>
        <v>#REF!</v>
      </c>
      <c r="M17" s="92" t="e">
        <f t="shared" si="6"/>
        <v>#REF!</v>
      </c>
      <c r="O17" s="1644"/>
      <c r="P17" s="1594" t="s">
        <v>157</v>
      </c>
      <c r="Q17" s="1595"/>
      <c r="R17" s="96">
        <v>37.700000000000003</v>
      </c>
      <c r="S17" s="82" t="s">
        <v>153</v>
      </c>
      <c r="T17" s="81"/>
      <c r="V17" s="93">
        <v>1.8700000000000001E-2</v>
      </c>
      <c r="W17" s="82" t="s">
        <v>127</v>
      </c>
      <c r="X17" s="81"/>
    </row>
    <row r="18" spans="1:24" ht="18" customHeight="1">
      <c r="A18" s="1644"/>
      <c r="B18" s="1594" t="s">
        <v>156</v>
      </c>
      <c r="C18" s="1595"/>
      <c r="D18" s="75" t="s">
        <v>155</v>
      </c>
      <c r="E18" s="168" t="e">
        <f>#REF!</f>
        <v>#REF!</v>
      </c>
      <c r="F18" s="125" t="e">
        <f t="shared" si="0"/>
        <v>#REF!</v>
      </c>
      <c r="G18" s="162" t="e">
        <f t="shared" si="1"/>
        <v>#REF!</v>
      </c>
      <c r="H18" s="168" t="e">
        <f>#REF!</f>
        <v>#REF!</v>
      </c>
      <c r="I18" s="125" t="e">
        <f t="shared" si="2"/>
        <v>#REF!</v>
      </c>
      <c r="J18" s="162" t="e">
        <f t="shared" si="3"/>
        <v>#REF!</v>
      </c>
      <c r="K18" s="125" t="e">
        <f t="shared" si="4"/>
        <v>#REF!</v>
      </c>
      <c r="L18" s="138" t="e">
        <f t="shared" si="5"/>
        <v>#REF!</v>
      </c>
      <c r="M18" s="92" t="e">
        <f t="shared" si="6"/>
        <v>#REF!</v>
      </c>
      <c r="O18" s="1644"/>
      <c r="P18" s="1594" t="s">
        <v>156</v>
      </c>
      <c r="Q18" s="1595"/>
      <c r="R18" s="96">
        <v>39.1</v>
      </c>
      <c r="S18" s="82" t="s">
        <v>153</v>
      </c>
      <c r="T18" s="81"/>
      <c r="V18" s="93">
        <v>1.89E-2</v>
      </c>
      <c r="W18" s="82" t="s">
        <v>127</v>
      </c>
      <c r="X18" s="81"/>
    </row>
    <row r="19" spans="1:24" ht="18" customHeight="1">
      <c r="A19" s="1644"/>
      <c r="B19" s="1594" t="s">
        <v>154</v>
      </c>
      <c r="C19" s="1595"/>
      <c r="D19" s="75" t="s">
        <v>155</v>
      </c>
      <c r="E19" s="168" t="e">
        <f>#REF!</f>
        <v>#REF!</v>
      </c>
      <c r="F19" s="125" t="e">
        <f t="shared" si="0"/>
        <v>#REF!</v>
      </c>
      <c r="G19" s="162" t="e">
        <f t="shared" si="1"/>
        <v>#REF!</v>
      </c>
      <c r="H19" s="168" t="e">
        <f>#REF!</f>
        <v>#REF!</v>
      </c>
      <c r="I19" s="125" t="e">
        <f t="shared" si="2"/>
        <v>#REF!</v>
      </c>
      <c r="J19" s="162" t="e">
        <f t="shared" si="3"/>
        <v>#REF!</v>
      </c>
      <c r="K19" s="125" t="e">
        <f t="shared" si="4"/>
        <v>#REF!</v>
      </c>
      <c r="L19" s="138" t="e">
        <f t="shared" si="5"/>
        <v>#REF!</v>
      </c>
      <c r="M19" s="92" t="e">
        <f t="shared" si="6"/>
        <v>#REF!</v>
      </c>
      <c r="O19" s="1644"/>
      <c r="P19" s="1594" t="s">
        <v>154</v>
      </c>
      <c r="Q19" s="1595"/>
      <c r="R19" s="96">
        <v>41.9</v>
      </c>
      <c r="S19" s="82" t="s">
        <v>153</v>
      </c>
      <c r="T19" s="81"/>
      <c r="V19" s="93">
        <v>1.95E-2</v>
      </c>
      <c r="W19" s="82" t="s">
        <v>127</v>
      </c>
      <c r="X19" s="81"/>
    </row>
    <row r="20" spans="1:24" ht="18" customHeight="1">
      <c r="A20" s="1644"/>
      <c r="B20" s="1594" t="s">
        <v>152</v>
      </c>
      <c r="C20" s="1595"/>
      <c r="D20" s="75" t="s">
        <v>139</v>
      </c>
      <c r="E20" s="168" t="e">
        <f>#REF!</f>
        <v>#REF!</v>
      </c>
      <c r="F20" s="125" t="e">
        <f t="shared" si="0"/>
        <v>#REF!</v>
      </c>
      <c r="G20" s="162" t="e">
        <f t="shared" si="1"/>
        <v>#REF!</v>
      </c>
      <c r="H20" s="168" t="e">
        <f>#REF!</f>
        <v>#REF!</v>
      </c>
      <c r="I20" s="125" t="e">
        <f t="shared" si="2"/>
        <v>#REF!</v>
      </c>
      <c r="J20" s="162" t="e">
        <f t="shared" si="3"/>
        <v>#REF!</v>
      </c>
      <c r="K20" s="125" t="e">
        <f t="shared" si="4"/>
        <v>#REF!</v>
      </c>
      <c r="L20" s="138" t="e">
        <f t="shared" si="5"/>
        <v>#REF!</v>
      </c>
      <c r="M20" s="92" t="e">
        <f t="shared" si="6"/>
        <v>#REF!</v>
      </c>
      <c r="O20" s="1644"/>
      <c r="P20" s="1594" t="s">
        <v>152</v>
      </c>
      <c r="Q20" s="1595"/>
      <c r="R20" s="96">
        <v>40.9</v>
      </c>
      <c r="S20" s="82" t="s">
        <v>137</v>
      </c>
      <c r="T20" s="81"/>
      <c r="V20" s="93">
        <v>2.0799999999999999E-2</v>
      </c>
      <c r="W20" s="82" t="s">
        <v>127</v>
      </c>
      <c r="X20" s="81"/>
    </row>
    <row r="21" spans="1:24" ht="18" customHeight="1">
      <c r="A21" s="1644"/>
      <c r="B21" s="1594" t="s">
        <v>151</v>
      </c>
      <c r="C21" s="1595"/>
      <c r="D21" s="75" t="s">
        <v>139</v>
      </c>
      <c r="E21" s="168" t="e">
        <f>#REF!</f>
        <v>#REF!</v>
      </c>
      <c r="F21" s="125" t="e">
        <f t="shared" si="0"/>
        <v>#REF!</v>
      </c>
      <c r="G21" s="162" t="e">
        <f t="shared" si="1"/>
        <v>#REF!</v>
      </c>
      <c r="H21" s="168" t="e">
        <f>#REF!</f>
        <v>#REF!</v>
      </c>
      <c r="I21" s="125" t="e">
        <f t="shared" si="2"/>
        <v>#REF!</v>
      </c>
      <c r="J21" s="162" t="e">
        <f t="shared" si="3"/>
        <v>#REF!</v>
      </c>
      <c r="K21" s="125" t="e">
        <f t="shared" si="4"/>
        <v>#REF!</v>
      </c>
      <c r="L21" s="138" t="e">
        <f t="shared" si="5"/>
        <v>#REF!</v>
      </c>
      <c r="M21" s="92" t="e">
        <f t="shared" si="6"/>
        <v>#REF!</v>
      </c>
      <c r="O21" s="1644"/>
      <c r="P21" s="1594" t="s">
        <v>151</v>
      </c>
      <c r="Q21" s="1595"/>
      <c r="R21" s="96">
        <v>29.9</v>
      </c>
      <c r="S21" s="82" t="s">
        <v>137</v>
      </c>
      <c r="T21" s="81"/>
      <c r="V21" s="93">
        <v>2.5399999999999999E-2</v>
      </c>
      <c r="W21" s="82" t="s">
        <v>127</v>
      </c>
      <c r="X21" s="81"/>
    </row>
    <row r="22" spans="1:24" ht="18" customHeight="1">
      <c r="A22" s="1644"/>
      <c r="B22" s="1608" t="s">
        <v>150</v>
      </c>
      <c r="C22" s="70" t="s">
        <v>149</v>
      </c>
      <c r="D22" s="69" t="s">
        <v>139</v>
      </c>
      <c r="E22" s="169" t="e">
        <f>#REF!</f>
        <v>#REF!</v>
      </c>
      <c r="F22" s="126" t="e">
        <f t="shared" si="0"/>
        <v>#REF!</v>
      </c>
      <c r="G22" s="166" t="e">
        <f t="shared" si="1"/>
        <v>#REF!</v>
      </c>
      <c r="H22" s="169" t="e">
        <f>#REF!</f>
        <v>#REF!</v>
      </c>
      <c r="I22" s="126" t="e">
        <f t="shared" si="2"/>
        <v>#REF!</v>
      </c>
      <c r="J22" s="166" t="e">
        <f t="shared" si="3"/>
        <v>#REF!</v>
      </c>
      <c r="K22" s="126" t="e">
        <f t="shared" si="4"/>
        <v>#REF!</v>
      </c>
      <c r="L22" s="139" t="e">
        <f t="shared" si="5"/>
        <v>#REF!</v>
      </c>
      <c r="M22" s="110" t="e">
        <f t="shared" si="6"/>
        <v>#REF!</v>
      </c>
      <c r="N22" s="23" t="s">
        <v>132</v>
      </c>
      <c r="O22" s="1644"/>
      <c r="P22" s="1608" t="s">
        <v>150</v>
      </c>
      <c r="Q22" s="70" t="s">
        <v>149</v>
      </c>
      <c r="R22" s="89">
        <v>50.8</v>
      </c>
      <c r="S22" s="87" t="s">
        <v>137</v>
      </c>
      <c r="T22" s="109"/>
      <c r="V22" s="88">
        <v>1.61E-2</v>
      </c>
      <c r="W22" s="87" t="s">
        <v>127</v>
      </c>
      <c r="X22" s="109"/>
    </row>
    <row r="23" spans="1:24" ht="18" customHeight="1">
      <c r="A23" s="1644"/>
      <c r="B23" s="1591"/>
      <c r="C23" s="34" t="s">
        <v>148</v>
      </c>
      <c r="D23" s="33" t="s">
        <v>133</v>
      </c>
      <c r="E23" s="170" t="e">
        <f>#REF!</f>
        <v>#REF!</v>
      </c>
      <c r="F23" s="127" t="e">
        <f t="shared" si="0"/>
        <v>#REF!</v>
      </c>
      <c r="G23" s="164" t="e">
        <f t="shared" si="1"/>
        <v>#REF!</v>
      </c>
      <c r="H23" s="170" t="e">
        <f>#REF!</f>
        <v>#REF!</v>
      </c>
      <c r="I23" s="127" t="e">
        <f t="shared" si="2"/>
        <v>#REF!</v>
      </c>
      <c r="J23" s="164" t="e">
        <f t="shared" si="3"/>
        <v>#REF!</v>
      </c>
      <c r="K23" s="127" t="e">
        <f t="shared" si="4"/>
        <v>#REF!</v>
      </c>
      <c r="L23" s="140" t="e">
        <f t="shared" si="5"/>
        <v>#REF!</v>
      </c>
      <c r="M23" s="101" t="e">
        <f t="shared" si="6"/>
        <v>#REF!</v>
      </c>
      <c r="O23" s="1644"/>
      <c r="P23" s="1591"/>
      <c r="Q23" s="34" t="s">
        <v>148</v>
      </c>
      <c r="R23" s="100">
        <v>44.9</v>
      </c>
      <c r="S23" s="98" t="s">
        <v>129</v>
      </c>
      <c r="T23" s="97"/>
      <c r="V23" s="99">
        <v>1.4200000000000001E-2</v>
      </c>
      <c r="W23" s="98" t="s">
        <v>127</v>
      </c>
      <c r="X23" s="97"/>
    </row>
    <row r="24" spans="1:24" ht="18" customHeight="1">
      <c r="A24" s="1644"/>
      <c r="B24" s="1590" t="s">
        <v>147</v>
      </c>
      <c r="C24" s="70" t="s">
        <v>146</v>
      </c>
      <c r="D24" s="69" t="s">
        <v>139</v>
      </c>
      <c r="E24" s="169" t="e">
        <f>#REF!</f>
        <v>#REF!</v>
      </c>
      <c r="F24" s="126" t="e">
        <f t="shared" si="0"/>
        <v>#REF!</v>
      </c>
      <c r="G24" s="166" t="e">
        <f t="shared" si="1"/>
        <v>#REF!</v>
      </c>
      <c r="H24" s="169" t="e">
        <f>#REF!</f>
        <v>#REF!</v>
      </c>
      <c r="I24" s="126" t="e">
        <f t="shared" si="2"/>
        <v>#REF!</v>
      </c>
      <c r="J24" s="166" t="e">
        <f t="shared" si="3"/>
        <v>#REF!</v>
      </c>
      <c r="K24" s="126" t="e">
        <f t="shared" si="4"/>
        <v>#REF!</v>
      </c>
      <c r="L24" s="139" t="e">
        <f t="shared" si="5"/>
        <v>#REF!</v>
      </c>
      <c r="M24" s="110" t="e">
        <f t="shared" si="6"/>
        <v>#REF!</v>
      </c>
      <c r="O24" s="1644"/>
      <c r="P24" s="1590" t="s">
        <v>147</v>
      </c>
      <c r="Q24" s="70" t="s">
        <v>146</v>
      </c>
      <c r="R24" s="89">
        <v>54.6</v>
      </c>
      <c r="S24" s="87" t="s">
        <v>137</v>
      </c>
      <c r="T24" s="109"/>
      <c r="V24" s="88">
        <v>1.35E-2</v>
      </c>
      <c r="W24" s="87" t="s">
        <v>127</v>
      </c>
      <c r="X24" s="109"/>
    </row>
    <row r="25" spans="1:24" ht="18" customHeight="1">
      <c r="A25" s="1644"/>
      <c r="B25" s="1591"/>
      <c r="C25" s="34" t="s">
        <v>145</v>
      </c>
      <c r="D25" s="33" t="s">
        <v>133</v>
      </c>
      <c r="E25" s="170" t="e">
        <f>#REF!</f>
        <v>#REF!</v>
      </c>
      <c r="F25" s="127" t="e">
        <f t="shared" si="0"/>
        <v>#REF!</v>
      </c>
      <c r="G25" s="164" t="e">
        <f t="shared" si="1"/>
        <v>#REF!</v>
      </c>
      <c r="H25" s="170" t="e">
        <f>#REF!</f>
        <v>#REF!</v>
      </c>
      <c r="I25" s="127" t="e">
        <f t="shared" si="2"/>
        <v>#REF!</v>
      </c>
      <c r="J25" s="164" t="e">
        <f t="shared" si="3"/>
        <v>#REF!</v>
      </c>
      <c r="K25" s="127" t="e">
        <f t="shared" si="4"/>
        <v>#REF!</v>
      </c>
      <c r="L25" s="140" t="e">
        <f t="shared" si="5"/>
        <v>#REF!</v>
      </c>
      <c r="M25" s="101" t="e">
        <f t="shared" si="6"/>
        <v>#REF!</v>
      </c>
      <c r="O25" s="1644"/>
      <c r="P25" s="1591"/>
      <c r="Q25" s="34" t="s">
        <v>145</v>
      </c>
      <c r="R25" s="100">
        <v>43.5</v>
      </c>
      <c r="S25" s="98" t="s">
        <v>129</v>
      </c>
      <c r="T25" s="97"/>
      <c r="V25" s="99">
        <v>1.3899999999999999E-2</v>
      </c>
      <c r="W25" s="98" t="s">
        <v>127</v>
      </c>
      <c r="X25" s="97"/>
    </row>
    <row r="26" spans="1:24" ht="18" customHeight="1">
      <c r="A26" s="1644"/>
      <c r="B26" s="1637" t="s">
        <v>144</v>
      </c>
      <c r="C26" s="70" t="s">
        <v>143</v>
      </c>
      <c r="D26" s="69" t="s">
        <v>139</v>
      </c>
      <c r="E26" s="169" t="e">
        <f>#REF!</f>
        <v>#REF!</v>
      </c>
      <c r="F26" s="126" t="e">
        <f t="shared" si="0"/>
        <v>#REF!</v>
      </c>
      <c r="G26" s="166" t="e">
        <f t="shared" si="1"/>
        <v>#REF!</v>
      </c>
      <c r="H26" s="169" t="e">
        <f>#REF!</f>
        <v>#REF!</v>
      </c>
      <c r="I26" s="126" t="e">
        <f t="shared" si="2"/>
        <v>#REF!</v>
      </c>
      <c r="J26" s="166" t="e">
        <f t="shared" si="3"/>
        <v>#REF!</v>
      </c>
      <c r="K26" s="126" t="e">
        <f t="shared" si="4"/>
        <v>#REF!</v>
      </c>
      <c r="L26" s="139" t="e">
        <f t="shared" si="5"/>
        <v>#REF!</v>
      </c>
      <c r="M26" s="110" t="e">
        <f t="shared" si="6"/>
        <v>#REF!</v>
      </c>
      <c r="O26" s="1644"/>
      <c r="P26" s="1637" t="s">
        <v>144</v>
      </c>
      <c r="Q26" s="70" t="s">
        <v>143</v>
      </c>
      <c r="R26" s="89">
        <v>29</v>
      </c>
      <c r="S26" s="87" t="s">
        <v>137</v>
      </c>
      <c r="T26" s="109"/>
      <c r="V26" s="88">
        <v>2.4500000000000001E-2</v>
      </c>
      <c r="W26" s="87" t="s">
        <v>127</v>
      </c>
      <c r="X26" s="109"/>
    </row>
    <row r="27" spans="1:24" ht="18" customHeight="1">
      <c r="A27" s="1644"/>
      <c r="B27" s="1638"/>
      <c r="C27" s="106" t="s">
        <v>142</v>
      </c>
      <c r="D27" s="108" t="s">
        <v>139</v>
      </c>
      <c r="E27" s="157" t="e">
        <f>#REF!</f>
        <v>#REF!</v>
      </c>
      <c r="F27" s="128" t="e">
        <f t="shared" si="0"/>
        <v>#REF!</v>
      </c>
      <c r="G27" s="165" t="e">
        <f t="shared" si="1"/>
        <v>#REF!</v>
      </c>
      <c r="H27" s="157" t="e">
        <f>#REF!</f>
        <v>#REF!</v>
      </c>
      <c r="I27" s="128" t="e">
        <f t="shared" si="2"/>
        <v>#REF!</v>
      </c>
      <c r="J27" s="165" t="e">
        <f t="shared" si="3"/>
        <v>#REF!</v>
      </c>
      <c r="K27" s="128" t="e">
        <f t="shared" si="4"/>
        <v>#REF!</v>
      </c>
      <c r="L27" s="141" t="e">
        <f t="shared" si="5"/>
        <v>#REF!</v>
      </c>
      <c r="M27" s="107" t="e">
        <f t="shared" si="6"/>
        <v>#REF!</v>
      </c>
      <c r="O27" s="1644"/>
      <c r="P27" s="1638"/>
      <c r="Q27" s="106" t="s">
        <v>142</v>
      </c>
      <c r="R27" s="105">
        <v>25.7</v>
      </c>
      <c r="S27" s="103" t="s">
        <v>137</v>
      </c>
      <c r="T27" s="102"/>
      <c r="V27" s="104">
        <v>2.47E-2</v>
      </c>
      <c r="W27" s="103" t="s">
        <v>127</v>
      </c>
      <c r="X27" s="102"/>
    </row>
    <row r="28" spans="1:24" ht="18" customHeight="1">
      <c r="A28" s="1644"/>
      <c r="B28" s="1606"/>
      <c r="C28" s="34" t="s">
        <v>141</v>
      </c>
      <c r="D28" s="33" t="s">
        <v>139</v>
      </c>
      <c r="E28" s="170" t="e">
        <f>#REF!</f>
        <v>#REF!</v>
      </c>
      <c r="F28" s="127" t="e">
        <f t="shared" si="0"/>
        <v>#REF!</v>
      </c>
      <c r="G28" s="164" t="e">
        <f t="shared" si="1"/>
        <v>#REF!</v>
      </c>
      <c r="H28" s="170" t="e">
        <f>#REF!</f>
        <v>#REF!</v>
      </c>
      <c r="I28" s="127" t="e">
        <f t="shared" si="2"/>
        <v>#REF!</v>
      </c>
      <c r="J28" s="164" t="e">
        <f t="shared" si="3"/>
        <v>#REF!</v>
      </c>
      <c r="K28" s="127" t="e">
        <f t="shared" si="4"/>
        <v>#REF!</v>
      </c>
      <c r="L28" s="140" t="e">
        <f t="shared" si="5"/>
        <v>#REF!</v>
      </c>
      <c r="M28" s="101" t="e">
        <f t="shared" si="6"/>
        <v>#REF!</v>
      </c>
      <c r="O28" s="1644"/>
      <c r="P28" s="1606"/>
      <c r="Q28" s="34" t="s">
        <v>141</v>
      </c>
      <c r="R28" s="100">
        <v>26.9</v>
      </c>
      <c r="S28" s="98" t="s">
        <v>137</v>
      </c>
      <c r="T28" s="97"/>
      <c r="V28" s="99">
        <v>2.5499999999999998E-2</v>
      </c>
      <c r="W28" s="98" t="s">
        <v>127</v>
      </c>
      <c r="X28" s="97"/>
    </row>
    <row r="29" spans="1:24" ht="18" customHeight="1">
      <c r="A29" s="1644"/>
      <c r="B29" s="1594" t="s">
        <v>140</v>
      </c>
      <c r="C29" s="1595"/>
      <c r="D29" s="75" t="s">
        <v>139</v>
      </c>
      <c r="E29" s="168" t="e">
        <f>#REF!</f>
        <v>#REF!</v>
      </c>
      <c r="F29" s="125" t="e">
        <f t="shared" si="0"/>
        <v>#REF!</v>
      </c>
      <c r="G29" s="162" t="e">
        <f t="shared" si="1"/>
        <v>#REF!</v>
      </c>
      <c r="H29" s="168" t="e">
        <f>#REF!</f>
        <v>#REF!</v>
      </c>
      <c r="I29" s="125" t="e">
        <f t="shared" si="2"/>
        <v>#REF!</v>
      </c>
      <c r="J29" s="162" t="e">
        <f t="shared" si="3"/>
        <v>#REF!</v>
      </c>
      <c r="K29" s="125" t="e">
        <f t="shared" si="4"/>
        <v>#REF!</v>
      </c>
      <c r="L29" s="138" t="e">
        <f t="shared" si="5"/>
        <v>#REF!</v>
      </c>
      <c r="M29" s="92" t="e">
        <f t="shared" si="6"/>
        <v>#REF!</v>
      </c>
      <c r="O29" s="1644"/>
      <c r="P29" s="1594" t="s">
        <v>140</v>
      </c>
      <c r="Q29" s="1595"/>
      <c r="R29" s="96">
        <v>29.4</v>
      </c>
      <c r="S29" s="82" t="s">
        <v>137</v>
      </c>
      <c r="T29" s="81"/>
      <c r="V29" s="93">
        <v>2.9399999999999999E-2</v>
      </c>
      <c r="W29" s="82" t="s">
        <v>127</v>
      </c>
      <c r="X29" s="81"/>
    </row>
    <row r="30" spans="1:24" ht="18" customHeight="1">
      <c r="A30" s="1644"/>
      <c r="B30" s="1594" t="s">
        <v>138</v>
      </c>
      <c r="C30" s="1595"/>
      <c r="D30" s="75" t="s">
        <v>139</v>
      </c>
      <c r="E30" s="168" t="e">
        <f>#REF!</f>
        <v>#REF!</v>
      </c>
      <c r="F30" s="125" t="e">
        <f t="shared" si="0"/>
        <v>#REF!</v>
      </c>
      <c r="G30" s="162" t="e">
        <f t="shared" si="1"/>
        <v>#REF!</v>
      </c>
      <c r="H30" s="168" t="e">
        <f>#REF!</f>
        <v>#REF!</v>
      </c>
      <c r="I30" s="125" t="e">
        <f t="shared" si="2"/>
        <v>#REF!</v>
      </c>
      <c r="J30" s="162" t="e">
        <f t="shared" si="3"/>
        <v>#REF!</v>
      </c>
      <c r="K30" s="125" t="e">
        <f t="shared" si="4"/>
        <v>#REF!</v>
      </c>
      <c r="L30" s="138" t="e">
        <f t="shared" si="5"/>
        <v>#REF!</v>
      </c>
      <c r="M30" s="92" t="e">
        <f t="shared" si="6"/>
        <v>#REF!</v>
      </c>
      <c r="O30" s="1644"/>
      <c r="P30" s="1594" t="s">
        <v>138</v>
      </c>
      <c r="Q30" s="1595"/>
      <c r="R30" s="96">
        <v>37.299999999999997</v>
      </c>
      <c r="S30" s="82" t="s">
        <v>137</v>
      </c>
      <c r="T30" s="81"/>
      <c r="V30" s="93">
        <v>2.0899999999999998E-2</v>
      </c>
      <c r="W30" s="82" t="s">
        <v>127</v>
      </c>
      <c r="X30" s="81"/>
    </row>
    <row r="31" spans="1:24" ht="18" customHeight="1">
      <c r="A31" s="1644"/>
      <c r="B31" s="1594" t="s">
        <v>136</v>
      </c>
      <c r="C31" s="1595"/>
      <c r="D31" s="33" t="s">
        <v>133</v>
      </c>
      <c r="E31" s="168" t="e">
        <f>#REF!</f>
        <v>#REF!</v>
      </c>
      <c r="F31" s="125" t="e">
        <f t="shared" si="0"/>
        <v>#REF!</v>
      </c>
      <c r="G31" s="162" t="e">
        <f t="shared" si="1"/>
        <v>#REF!</v>
      </c>
      <c r="H31" s="168" t="e">
        <f>#REF!</f>
        <v>#REF!</v>
      </c>
      <c r="I31" s="125" t="e">
        <f t="shared" si="2"/>
        <v>#REF!</v>
      </c>
      <c r="J31" s="162" t="e">
        <f t="shared" si="3"/>
        <v>#REF!</v>
      </c>
      <c r="K31" s="125" t="e">
        <f t="shared" si="4"/>
        <v>#REF!</v>
      </c>
      <c r="L31" s="138" t="e">
        <f t="shared" si="5"/>
        <v>#REF!</v>
      </c>
      <c r="M31" s="92" t="e">
        <f t="shared" si="6"/>
        <v>#REF!</v>
      </c>
      <c r="O31" s="1644"/>
      <c r="P31" s="1594" t="s">
        <v>136</v>
      </c>
      <c r="Q31" s="1595"/>
      <c r="R31" s="96">
        <v>21.1</v>
      </c>
      <c r="S31" s="82" t="s">
        <v>129</v>
      </c>
      <c r="T31" s="81"/>
      <c r="V31" s="93">
        <v>1.0999999999999999E-2</v>
      </c>
      <c r="W31" s="82" t="s">
        <v>127</v>
      </c>
      <c r="X31" s="81"/>
    </row>
    <row r="32" spans="1:24" ht="18" customHeight="1">
      <c r="A32" s="1644"/>
      <c r="B32" s="1594" t="s">
        <v>135</v>
      </c>
      <c r="C32" s="1595"/>
      <c r="D32" s="33" t="s">
        <v>133</v>
      </c>
      <c r="E32" s="168" t="e">
        <f>#REF!</f>
        <v>#REF!</v>
      </c>
      <c r="F32" s="125" t="e">
        <f t="shared" si="0"/>
        <v>#REF!</v>
      </c>
      <c r="G32" s="162" t="e">
        <f t="shared" si="1"/>
        <v>#REF!</v>
      </c>
      <c r="H32" s="168" t="e">
        <f>#REF!</f>
        <v>#REF!</v>
      </c>
      <c r="I32" s="125" t="e">
        <f t="shared" si="2"/>
        <v>#REF!</v>
      </c>
      <c r="J32" s="162" t="e">
        <f t="shared" si="3"/>
        <v>#REF!</v>
      </c>
      <c r="K32" s="125" t="e">
        <f t="shared" si="4"/>
        <v>#REF!</v>
      </c>
      <c r="L32" s="138" t="e">
        <f t="shared" si="5"/>
        <v>#REF!</v>
      </c>
      <c r="M32" s="92" t="e">
        <f t="shared" si="6"/>
        <v>#REF!</v>
      </c>
      <c r="O32" s="1644"/>
      <c r="P32" s="1594" t="s">
        <v>135</v>
      </c>
      <c r="Q32" s="1595"/>
      <c r="R32" s="84">
        <v>3.41</v>
      </c>
      <c r="S32" s="82" t="s">
        <v>129</v>
      </c>
      <c r="T32" s="81"/>
      <c r="V32" s="93">
        <v>2.63E-2</v>
      </c>
      <c r="W32" s="82" t="s">
        <v>127</v>
      </c>
      <c r="X32" s="81"/>
    </row>
    <row r="33" spans="1:24" ht="18" customHeight="1">
      <c r="A33" s="1644"/>
      <c r="B33" s="1639" t="s">
        <v>134</v>
      </c>
      <c r="C33" s="1640"/>
      <c r="D33" s="95" t="s">
        <v>133</v>
      </c>
      <c r="E33" s="168" t="e">
        <f>#REF!</f>
        <v>#REF!</v>
      </c>
      <c r="F33" s="129" t="e">
        <f t="shared" si="0"/>
        <v>#REF!</v>
      </c>
      <c r="G33" s="163" t="e">
        <f t="shared" si="1"/>
        <v>#REF!</v>
      </c>
      <c r="H33" s="168" t="e">
        <f>#REF!</f>
        <v>#REF!</v>
      </c>
      <c r="I33" s="129" t="e">
        <f t="shared" si="2"/>
        <v>#REF!</v>
      </c>
      <c r="J33" s="163" t="e">
        <f t="shared" si="3"/>
        <v>#REF!</v>
      </c>
      <c r="K33" s="129" t="e">
        <f t="shared" si="4"/>
        <v>#REF!</v>
      </c>
      <c r="L33" s="142" t="e">
        <f t="shared" si="5"/>
        <v>#REF!</v>
      </c>
      <c r="M33" s="94" t="e">
        <f t="shared" si="6"/>
        <v>#REF!</v>
      </c>
      <c r="O33" s="1644"/>
      <c r="P33" s="1639" t="s">
        <v>134</v>
      </c>
      <c r="Q33" s="1640"/>
      <c r="R33" s="84">
        <v>8.41</v>
      </c>
      <c r="S33" s="82" t="s">
        <v>129</v>
      </c>
      <c r="T33" s="81"/>
      <c r="V33" s="93">
        <v>3.8399999999999997E-2</v>
      </c>
      <c r="W33" s="82" t="s">
        <v>127</v>
      </c>
      <c r="X33" s="81"/>
    </row>
    <row r="34" spans="1:24" ht="18" customHeight="1">
      <c r="A34" s="1644"/>
      <c r="B34" s="90" t="s">
        <v>131</v>
      </c>
      <c r="C34" s="90" t="s">
        <v>130</v>
      </c>
      <c r="D34" s="75" t="s">
        <v>133</v>
      </c>
      <c r="E34" s="168" t="e">
        <f>#REF!</f>
        <v>#REF!</v>
      </c>
      <c r="F34" s="125" t="e">
        <f t="shared" si="0"/>
        <v>#REF!</v>
      </c>
      <c r="G34" s="162" t="e">
        <f t="shared" si="1"/>
        <v>#REF!</v>
      </c>
      <c r="H34" s="168" t="e">
        <f>#REF!</f>
        <v>#REF!</v>
      </c>
      <c r="I34" s="125" t="e">
        <f t="shared" si="2"/>
        <v>#REF!</v>
      </c>
      <c r="J34" s="162" t="e">
        <f t="shared" si="3"/>
        <v>#REF!</v>
      </c>
      <c r="K34" s="125" t="e">
        <f t="shared" si="4"/>
        <v>#REF!</v>
      </c>
      <c r="L34" s="138" t="e">
        <f t="shared" si="5"/>
        <v>#REF!</v>
      </c>
      <c r="M34" s="92" t="e">
        <f t="shared" si="6"/>
        <v>#REF!</v>
      </c>
      <c r="N34" s="23" t="s">
        <v>132</v>
      </c>
      <c r="O34" s="1644"/>
      <c r="P34" s="91" t="s">
        <v>131</v>
      </c>
      <c r="Q34" s="90" t="s">
        <v>130</v>
      </c>
      <c r="R34" s="89">
        <v>45</v>
      </c>
      <c r="S34" s="87" t="s">
        <v>129</v>
      </c>
      <c r="T34" s="86" t="s">
        <v>128</v>
      </c>
      <c r="V34" s="88">
        <v>1.3599999999999999E-2</v>
      </c>
      <c r="W34" s="87" t="s">
        <v>127</v>
      </c>
      <c r="X34" s="86" t="s">
        <v>126</v>
      </c>
    </row>
    <row r="35" spans="1:24" ht="18" customHeight="1">
      <c r="A35" s="1644"/>
      <c r="B35" s="1635" t="s">
        <v>125</v>
      </c>
      <c r="C35" s="1636"/>
      <c r="D35" s="85" t="s">
        <v>118</v>
      </c>
      <c r="E35" s="168" t="e">
        <f>#REF!</f>
        <v>#REF!</v>
      </c>
      <c r="F35" s="130" t="e">
        <f t="shared" si="0"/>
        <v>#REF!</v>
      </c>
      <c r="G35" s="161" t="e">
        <f>E35*$V35</f>
        <v>#REF!</v>
      </c>
      <c r="H35" s="168" t="e">
        <f>#REF!</f>
        <v>#REF!</v>
      </c>
      <c r="I35" s="130" t="e">
        <f t="shared" si="2"/>
        <v>#REF!</v>
      </c>
      <c r="J35" s="161" t="e">
        <f>H35*$V35</f>
        <v>#REF!</v>
      </c>
      <c r="K35" s="130" t="e">
        <f t="shared" si="4"/>
        <v>#REF!</v>
      </c>
      <c r="L35" s="143" t="e">
        <f t="shared" si="5"/>
        <v>#REF!</v>
      </c>
      <c r="M35" s="80" t="e">
        <f>K35*$V35</f>
        <v>#REF!</v>
      </c>
      <c r="O35" s="1644"/>
      <c r="P35" s="1635" t="s">
        <v>125</v>
      </c>
      <c r="Q35" s="1636"/>
      <c r="R35" s="84">
        <v>1.02</v>
      </c>
      <c r="S35" s="82" t="s">
        <v>121</v>
      </c>
      <c r="T35" s="81"/>
      <c r="V35" s="83">
        <v>0.06</v>
      </c>
      <c r="W35" s="82" t="s">
        <v>120</v>
      </c>
      <c r="X35" s="81"/>
    </row>
    <row r="36" spans="1:24" ht="18" customHeight="1">
      <c r="A36" s="1644"/>
      <c r="B36" s="1594" t="s">
        <v>124</v>
      </c>
      <c r="C36" s="1595"/>
      <c r="D36" s="75" t="s">
        <v>118</v>
      </c>
      <c r="E36" s="168" t="e">
        <f>#REF!</f>
        <v>#REF!</v>
      </c>
      <c r="F36" s="131" t="e">
        <f t="shared" si="0"/>
        <v>#REF!</v>
      </c>
      <c r="G36" s="161" t="e">
        <f>E36*$V36</f>
        <v>#REF!</v>
      </c>
      <c r="H36" s="168" t="e">
        <f>#REF!</f>
        <v>#REF!</v>
      </c>
      <c r="I36" s="131" t="e">
        <f t="shared" si="2"/>
        <v>#REF!</v>
      </c>
      <c r="J36" s="161" t="e">
        <f>H36*$V36</f>
        <v>#REF!</v>
      </c>
      <c r="K36" s="131" t="e">
        <f t="shared" si="4"/>
        <v>#REF!</v>
      </c>
      <c r="L36" s="144" t="e">
        <f t="shared" si="5"/>
        <v>#REF!</v>
      </c>
      <c r="M36" s="80" t="e">
        <f>K36*$V36</f>
        <v>#REF!</v>
      </c>
      <c r="O36" s="1644"/>
      <c r="P36" s="1594" t="s">
        <v>124</v>
      </c>
      <c r="Q36" s="1595"/>
      <c r="R36" s="84">
        <v>1.36</v>
      </c>
      <c r="S36" s="82" t="s">
        <v>121</v>
      </c>
      <c r="T36" s="81"/>
      <c r="V36" s="83">
        <v>5.7000000000000002E-2</v>
      </c>
      <c r="W36" s="82" t="s">
        <v>120</v>
      </c>
      <c r="X36" s="81"/>
    </row>
    <row r="37" spans="1:24" ht="18" customHeight="1">
      <c r="A37" s="1644"/>
      <c r="B37" s="1594" t="s">
        <v>123</v>
      </c>
      <c r="C37" s="1595"/>
      <c r="D37" s="75" t="s">
        <v>118</v>
      </c>
      <c r="E37" s="168" t="e">
        <f>#REF!</f>
        <v>#REF!</v>
      </c>
      <c r="F37" s="131" t="e">
        <f t="shared" si="0"/>
        <v>#REF!</v>
      </c>
      <c r="G37" s="161" t="e">
        <f>E37*$V37</f>
        <v>#REF!</v>
      </c>
      <c r="H37" s="168" t="e">
        <f>#REF!</f>
        <v>#REF!</v>
      </c>
      <c r="I37" s="131" t="e">
        <f t="shared" si="2"/>
        <v>#REF!</v>
      </c>
      <c r="J37" s="161" t="e">
        <f>H37*$V37</f>
        <v>#REF!</v>
      </c>
      <c r="K37" s="131" t="e">
        <f t="shared" si="4"/>
        <v>#REF!</v>
      </c>
      <c r="L37" s="144" t="e">
        <f t="shared" si="5"/>
        <v>#REF!</v>
      </c>
      <c r="M37" s="80" t="e">
        <f>K37*$V37</f>
        <v>#REF!</v>
      </c>
      <c r="O37" s="1644"/>
      <c r="P37" s="1594" t="s">
        <v>123</v>
      </c>
      <c r="Q37" s="1595"/>
      <c r="R37" s="84">
        <v>1.36</v>
      </c>
      <c r="S37" s="82" t="s">
        <v>121</v>
      </c>
      <c r="T37" s="81"/>
      <c r="V37" s="83">
        <v>5.7000000000000002E-2</v>
      </c>
      <c r="W37" s="82" t="s">
        <v>120</v>
      </c>
      <c r="X37" s="81"/>
    </row>
    <row r="38" spans="1:24" ht="18" customHeight="1" thickBot="1">
      <c r="A38" s="1644"/>
      <c r="B38" s="1594" t="s">
        <v>122</v>
      </c>
      <c r="C38" s="1595"/>
      <c r="D38" s="75" t="s">
        <v>118</v>
      </c>
      <c r="E38" s="168" t="e">
        <f>#REF!</f>
        <v>#REF!</v>
      </c>
      <c r="F38" s="131" t="e">
        <f t="shared" si="0"/>
        <v>#REF!</v>
      </c>
      <c r="G38" s="161" t="e">
        <f>E38*$V38</f>
        <v>#REF!</v>
      </c>
      <c r="H38" s="168" t="e">
        <f>#REF!</f>
        <v>#REF!</v>
      </c>
      <c r="I38" s="131" t="e">
        <f t="shared" si="2"/>
        <v>#REF!</v>
      </c>
      <c r="J38" s="161" t="e">
        <f>H38*$V38</f>
        <v>#REF!</v>
      </c>
      <c r="K38" s="131" t="e">
        <f t="shared" si="4"/>
        <v>#REF!</v>
      </c>
      <c r="L38" s="144" t="e">
        <f t="shared" si="5"/>
        <v>#REF!</v>
      </c>
      <c r="M38" s="80" t="e">
        <f>K38*$V38</f>
        <v>#REF!</v>
      </c>
      <c r="O38" s="1672"/>
      <c r="P38" s="1668" t="s">
        <v>122</v>
      </c>
      <c r="Q38" s="1669"/>
      <c r="R38" s="79">
        <v>1.36</v>
      </c>
      <c r="S38" s="77" t="s">
        <v>121</v>
      </c>
      <c r="T38" s="76"/>
      <c r="V38" s="78">
        <v>5.7000000000000002E-2</v>
      </c>
      <c r="W38" s="77" t="s">
        <v>120</v>
      </c>
      <c r="X38" s="76"/>
    </row>
    <row r="39" spans="1:24" ht="18" customHeight="1" thickBot="1">
      <c r="A39" s="1645"/>
      <c r="B39" s="1646" t="s">
        <v>119</v>
      </c>
      <c r="C39" s="1646"/>
      <c r="D39" s="75" t="s">
        <v>118</v>
      </c>
      <c r="E39" s="217"/>
      <c r="F39" s="132" t="e">
        <f>SUM(F12:F38)</f>
        <v>#REF!</v>
      </c>
      <c r="G39" s="160" t="e">
        <f>SUM(G12:G38)</f>
        <v>#REF!</v>
      </c>
      <c r="H39" s="217"/>
      <c r="I39" s="132" t="e">
        <f>SUM(I12:I38)</f>
        <v>#REF!</v>
      </c>
      <c r="J39" s="160" t="e">
        <f>SUM(J12:J38)</f>
        <v>#REF!</v>
      </c>
      <c r="K39" s="217"/>
      <c r="L39" s="145" t="e">
        <f>SUM(L12:L38)</f>
        <v>#REF!</v>
      </c>
      <c r="M39" s="74" t="e">
        <f>SUM(M12:M38)</f>
        <v>#REF!</v>
      </c>
      <c r="O39" s="51"/>
      <c r="P39" s="73"/>
      <c r="Q39" s="73"/>
      <c r="R39" s="72"/>
      <c r="V39" s="72"/>
      <c r="X39" s="71"/>
    </row>
    <row r="40" spans="1:24" ht="18" customHeight="1">
      <c r="A40" s="1607" t="s">
        <v>116</v>
      </c>
      <c r="B40" s="1590" t="s">
        <v>117</v>
      </c>
      <c r="C40" s="70" t="s">
        <v>114</v>
      </c>
      <c r="D40" s="69" t="s">
        <v>99</v>
      </c>
      <c r="E40" s="169" t="e">
        <f>#REF!</f>
        <v>#REF!</v>
      </c>
      <c r="F40" s="133" t="e">
        <f>ROUND(E40*$R40,2)</f>
        <v>#REF!</v>
      </c>
      <c r="G40" s="159" t="e">
        <f>E40*$V40</f>
        <v>#REF!</v>
      </c>
      <c r="H40" s="169" t="e">
        <f>#REF!</f>
        <v>#REF!</v>
      </c>
      <c r="I40" s="133" t="e">
        <f>ROUND(H40*$R40,2)</f>
        <v>#REF!</v>
      </c>
      <c r="J40" s="159" t="e">
        <f>H40*$V40</f>
        <v>#REF!</v>
      </c>
      <c r="K40" s="133" t="e">
        <f>E40-H40</f>
        <v>#REF!</v>
      </c>
      <c r="L40" s="146" t="e">
        <f>ROUND(K40*$R40,2)</f>
        <v>#REF!</v>
      </c>
      <c r="M40" s="68" t="e">
        <f>K40*$V40</f>
        <v>#REF!</v>
      </c>
      <c r="O40" s="1580" t="s">
        <v>116</v>
      </c>
      <c r="P40" s="1670" t="s">
        <v>115</v>
      </c>
      <c r="Q40" s="67" t="s">
        <v>114</v>
      </c>
      <c r="R40" s="66">
        <v>9.9700000000000006</v>
      </c>
      <c r="S40" s="63" t="s">
        <v>111</v>
      </c>
      <c r="T40" s="65"/>
      <c r="V40" s="64">
        <v>0.34</v>
      </c>
      <c r="W40" s="63" t="s">
        <v>113</v>
      </c>
      <c r="X40" s="62" t="s">
        <v>109</v>
      </c>
    </row>
    <row r="41" spans="1:24" ht="18" customHeight="1" thickBot="1">
      <c r="A41" s="1582"/>
      <c r="B41" s="1591"/>
      <c r="C41" s="34" t="s">
        <v>112</v>
      </c>
      <c r="D41" s="33" t="s">
        <v>99</v>
      </c>
      <c r="E41" s="170" t="e">
        <f>#REF!</f>
        <v>#REF!</v>
      </c>
      <c r="F41" s="134" t="e">
        <f>ROUND(E41*$R41,2)</f>
        <v>#REF!</v>
      </c>
      <c r="G41" s="158" t="e">
        <f>E41*$V41</f>
        <v>#REF!</v>
      </c>
      <c r="H41" s="170" t="e">
        <f>#REF!</f>
        <v>#REF!</v>
      </c>
      <c r="I41" s="134" t="e">
        <f>ROUND(H41*$R41,2)</f>
        <v>#REF!</v>
      </c>
      <c r="J41" s="158" t="e">
        <f>H41*$V41</f>
        <v>#REF!</v>
      </c>
      <c r="K41" s="134" t="e">
        <f>E41-H41</f>
        <v>#REF!</v>
      </c>
      <c r="L41" s="147" t="e">
        <f>ROUND(K41*$R41,2)</f>
        <v>#REF!</v>
      </c>
      <c r="M41" s="61" t="e">
        <f>K41*$V41</f>
        <v>#REF!</v>
      </c>
      <c r="O41" s="1581"/>
      <c r="P41" s="1671"/>
      <c r="Q41" s="60" t="s">
        <v>112</v>
      </c>
      <c r="R41" s="59">
        <v>9.2799999999999994</v>
      </c>
      <c r="S41" s="56" t="s">
        <v>111</v>
      </c>
      <c r="T41" s="58"/>
      <c r="V41" s="57">
        <v>0.34</v>
      </c>
      <c r="W41" s="56" t="s">
        <v>110</v>
      </c>
      <c r="X41" s="55" t="s">
        <v>109</v>
      </c>
    </row>
    <row r="42" spans="1:24" ht="18" customHeight="1" thickBot="1">
      <c r="A42" s="54"/>
      <c r="B42" s="1589" t="s">
        <v>108</v>
      </c>
      <c r="C42" s="1589"/>
      <c r="D42" s="53" t="s">
        <v>99</v>
      </c>
      <c r="E42" s="135" t="e">
        <f t="shared" ref="E42:J42" si="7">SUM(E40:E41)</f>
        <v>#REF!</v>
      </c>
      <c r="F42" s="135" t="e">
        <f t="shared" si="7"/>
        <v>#REF!</v>
      </c>
      <c r="G42" s="135" t="e">
        <f t="shared" si="7"/>
        <v>#REF!</v>
      </c>
      <c r="H42" s="135" t="e">
        <f t="shared" si="7"/>
        <v>#REF!</v>
      </c>
      <c r="I42" s="135" t="e">
        <f t="shared" si="7"/>
        <v>#REF!</v>
      </c>
      <c r="J42" s="135" t="e">
        <f t="shared" si="7"/>
        <v>#REF!</v>
      </c>
      <c r="K42" s="135" t="e">
        <f>E42-H42</f>
        <v>#REF!</v>
      </c>
      <c r="L42" s="148" t="e">
        <f>SUM(L40:L41)</f>
        <v>#REF!</v>
      </c>
      <c r="M42" s="52" t="e">
        <f>SUM(M40:M41)</f>
        <v>#REF!</v>
      </c>
      <c r="O42" s="51"/>
      <c r="P42" s="1667"/>
      <c r="Q42" s="1667"/>
    </row>
    <row r="43" spans="1:24" ht="23.25" customHeight="1" thickTop="1" thickBot="1">
      <c r="A43" s="1592" t="s">
        <v>107</v>
      </c>
      <c r="B43" s="1593"/>
      <c r="C43" s="1593"/>
      <c r="D43" s="1593"/>
      <c r="E43" s="1593"/>
      <c r="F43" s="136" t="e">
        <f>F39+F42</f>
        <v>#REF!</v>
      </c>
      <c r="G43" s="50" t="e">
        <f>G39+G42</f>
        <v>#REF!</v>
      </c>
      <c r="H43" s="49"/>
      <c r="I43" s="136" t="e">
        <f>I39+I42</f>
        <v>#REF!</v>
      </c>
      <c r="J43" s="50" t="e">
        <f>J39+J42</f>
        <v>#REF!</v>
      </c>
      <c r="K43" s="49"/>
      <c r="L43" s="149" t="e">
        <f>L39+L42</f>
        <v>#REF!</v>
      </c>
      <c r="M43" s="48" t="e">
        <f>M39+M42</f>
        <v>#REF!</v>
      </c>
    </row>
    <row r="44" spans="1:24" ht="23.25" customHeight="1" thickBot="1">
      <c r="A44" s="40"/>
      <c r="B44" s="40"/>
      <c r="C44" s="40"/>
      <c r="D44" s="40"/>
      <c r="E44" s="40"/>
      <c r="F44" s="47"/>
      <c r="G44" s="47"/>
      <c r="H44" s="47"/>
      <c r="I44" s="47"/>
      <c r="J44" s="47"/>
      <c r="K44" s="47"/>
      <c r="L44" s="47"/>
      <c r="M44" s="44"/>
    </row>
    <row r="45" spans="1:24" ht="23.25" customHeight="1">
      <c r="A45" s="1587" t="s">
        <v>106</v>
      </c>
      <c r="B45" s="1588"/>
      <c r="C45" s="1588"/>
      <c r="D45" s="1588"/>
      <c r="E45" s="1588"/>
      <c r="F45" s="152" t="e">
        <f>ROUND(F43*0.0258,2)</f>
        <v>#REF!</v>
      </c>
      <c r="G45" s="46"/>
      <c r="H45" s="45"/>
      <c r="I45" s="152" t="e">
        <f>ROUND(I43*0.0258,2)</f>
        <v>#REF!</v>
      </c>
      <c r="J45" s="46"/>
      <c r="K45" s="45"/>
      <c r="L45" s="151" t="e">
        <f>ROUND(L43*0.0258,2)</f>
        <v>#REF!</v>
      </c>
      <c r="M45" s="44"/>
    </row>
    <row r="46" spans="1:24" ht="23.25" customHeight="1" thickBot="1">
      <c r="A46" s="1597" t="s">
        <v>105</v>
      </c>
      <c r="B46" s="1598"/>
      <c r="C46" s="1598"/>
      <c r="D46" s="1598"/>
      <c r="E46" s="1598"/>
      <c r="F46" s="153" t="e">
        <f>ROUND(G43,2)</f>
        <v>#REF!</v>
      </c>
      <c r="G46" s="43"/>
      <c r="H46" s="42"/>
      <c r="I46" s="153" t="e">
        <f>ROUND(J43,2)</f>
        <v>#REF!</v>
      </c>
      <c r="J46" s="43"/>
      <c r="K46" s="42"/>
      <c r="L46" s="150" t="e">
        <f>ROUND(M43,2)</f>
        <v>#REF!</v>
      </c>
      <c r="M46" s="41"/>
    </row>
    <row r="47" spans="1:24" ht="23.25" customHeight="1" thickBot="1">
      <c r="A47" s="40"/>
      <c r="B47" s="39"/>
      <c r="C47" s="39"/>
      <c r="D47" s="39"/>
      <c r="E47" s="39"/>
      <c r="F47" s="38"/>
      <c r="G47" s="38"/>
      <c r="H47" s="38"/>
      <c r="I47" s="38"/>
      <c r="J47" s="38"/>
      <c r="K47" s="38"/>
      <c r="L47" s="38"/>
      <c r="M47" s="38"/>
    </row>
    <row r="48" spans="1:24" ht="18" customHeight="1">
      <c r="A48" s="1580" t="s">
        <v>104</v>
      </c>
      <c r="B48" s="1605" t="s">
        <v>103</v>
      </c>
      <c r="C48" s="37" t="s">
        <v>102</v>
      </c>
      <c r="D48" s="36" t="s">
        <v>99</v>
      </c>
      <c r="E48" s="156" t="e">
        <f>#REF!</f>
        <v>#REF!</v>
      </c>
      <c r="F48" s="35"/>
      <c r="G48" s="31"/>
    </row>
    <row r="49" spans="1:15" ht="18" customHeight="1">
      <c r="A49" s="1582"/>
      <c r="B49" s="1606"/>
      <c r="C49" s="34" t="s">
        <v>101</v>
      </c>
      <c r="D49" s="33" t="s">
        <v>99</v>
      </c>
      <c r="E49" s="170" t="e">
        <f>#REF!</f>
        <v>#REF!</v>
      </c>
      <c r="F49" s="32"/>
      <c r="G49" s="31"/>
    </row>
    <row r="50" spans="1:15" ht="18" customHeight="1" thickBot="1">
      <c r="A50" s="121"/>
      <c r="B50" s="1596" t="s">
        <v>100</v>
      </c>
      <c r="C50" s="1596"/>
      <c r="D50" s="30" t="s">
        <v>99</v>
      </c>
      <c r="E50" s="154" t="e">
        <f>SUM(E48:E49)</f>
        <v>#REF!</v>
      </c>
      <c r="F50" s="29">
        <f>SUM(F48:F49)</f>
        <v>0</v>
      </c>
      <c r="G50" s="28"/>
    </row>
    <row r="51" spans="1:15" ht="11.1" customHeight="1">
      <c r="A51" s="1586" t="s">
        <v>350</v>
      </c>
      <c r="B51" s="1586"/>
      <c r="C51" s="1586"/>
      <c r="D51" s="1586"/>
      <c r="E51" s="1586"/>
      <c r="F51" s="1586"/>
      <c r="G51" s="1586"/>
      <c r="H51" s="1586"/>
      <c r="I51" s="1586"/>
      <c r="J51" s="1586"/>
      <c r="K51" s="1586"/>
      <c r="L51" s="1586"/>
      <c r="M51" s="27"/>
      <c r="O51" s="23" t="s">
        <v>98</v>
      </c>
    </row>
    <row r="52" spans="1:15" ht="11.1" customHeight="1">
      <c r="A52" s="1586"/>
      <c r="B52" s="1586"/>
      <c r="C52" s="1586"/>
      <c r="D52" s="1586"/>
      <c r="E52" s="1586"/>
      <c r="F52" s="1586"/>
      <c r="G52" s="1586"/>
      <c r="H52" s="1586"/>
      <c r="I52" s="1586"/>
      <c r="J52" s="1586"/>
      <c r="K52" s="1586"/>
      <c r="L52" s="1586"/>
      <c r="M52" s="27"/>
    </row>
    <row r="53" spans="1:15" ht="11.1" customHeight="1">
      <c r="A53" s="1586"/>
      <c r="B53" s="1586"/>
      <c r="C53" s="1586"/>
      <c r="D53" s="1586"/>
      <c r="E53" s="1586"/>
      <c r="F53" s="1586"/>
      <c r="G53" s="1586"/>
      <c r="H53" s="1586"/>
      <c r="I53" s="1586"/>
      <c r="J53" s="1586"/>
      <c r="K53" s="1586"/>
      <c r="L53" s="1586"/>
      <c r="M53" s="27"/>
    </row>
    <row r="54" spans="1:15" ht="11.1" customHeight="1">
      <c r="A54" s="1586"/>
      <c r="B54" s="1586"/>
      <c r="C54" s="1586"/>
      <c r="D54" s="1586"/>
      <c r="E54" s="1586"/>
      <c r="F54" s="1586"/>
      <c r="G54" s="1586"/>
      <c r="H54" s="1586"/>
      <c r="I54" s="1586"/>
      <c r="J54" s="1586"/>
      <c r="K54" s="1586"/>
      <c r="L54" s="1586"/>
      <c r="M54" s="27"/>
    </row>
    <row r="55" spans="1:15" ht="11.1" customHeight="1">
      <c r="A55" s="26" t="s">
        <v>97</v>
      </c>
      <c r="B55" s="25"/>
      <c r="C55" s="25"/>
      <c r="D55" s="25"/>
      <c r="E55" s="25"/>
      <c r="F55" s="24"/>
      <c r="G55" s="24"/>
      <c r="H55" s="24"/>
      <c r="I55" s="24"/>
      <c r="J55" s="24"/>
      <c r="K55" s="25"/>
      <c r="L55" s="25"/>
      <c r="M55" s="24"/>
      <c r="O55" s="23" t="s">
        <v>96</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8"/>
  <conditionalFormatting sqref="E12:E38 H12:H38 E40:E41 H40:H41 E48:E49">
    <cfRule type="expression" dxfId="14"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690" t="s">
        <v>59</v>
      </c>
      <c r="B2" s="1690"/>
      <c r="C2" s="1690"/>
      <c r="D2" s="1690"/>
      <c r="E2" s="1690"/>
      <c r="F2" s="1690"/>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row>
    <row r="3" spans="1:33" ht="18.75" customHeight="1">
      <c r="A3" s="1690"/>
      <c r="B3" s="1690"/>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row>
    <row r="4" spans="1:33" ht="18.75" customHeight="1"/>
    <row r="5" spans="1:33" ht="18.75" customHeight="1">
      <c r="B5" s="1" t="s">
        <v>68</v>
      </c>
    </row>
    <row r="6" spans="1:33" ht="18.75" customHeight="1">
      <c r="B6" s="1691" t="e">
        <f>#REF!</f>
        <v>#REF!</v>
      </c>
      <c r="C6" s="1691"/>
      <c r="D6" s="1691"/>
      <c r="E6" s="1691"/>
      <c r="F6" s="1691"/>
      <c r="G6" s="1691"/>
      <c r="H6" s="1691"/>
      <c r="I6" s="1691"/>
      <c r="J6" s="1691"/>
      <c r="K6" s="1691"/>
      <c r="L6" s="1691"/>
      <c r="M6" s="1691"/>
      <c r="N6" s="1691"/>
      <c r="O6" s="1691"/>
      <c r="P6" s="1691"/>
      <c r="Q6" s="1691"/>
      <c r="R6" s="1691"/>
      <c r="T6" s="12"/>
    </row>
    <row r="7" spans="1:33" ht="18.75" customHeight="1">
      <c r="AG7" s="16" t="s">
        <v>70</v>
      </c>
    </row>
    <row r="8" spans="1:33" ht="18.75" customHeight="1">
      <c r="A8" s="1229" t="s">
        <v>64</v>
      </c>
      <c r="B8" s="1229"/>
      <c r="C8" s="1229"/>
      <c r="D8" s="1229"/>
      <c r="E8" s="1229"/>
      <c r="F8" s="1229"/>
      <c r="G8" s="1692" t="s">
        <v>61</v>
      </c>
      <c r="H8" s="1692"/>
      <c r="I8" s="1692"/>
      <c r="J8" s="1692"/>
      <c r="K8" s="1692"/>
      <c r="L8" s="1692"/>
      <c r="M8" s="1692"/>
      <c r="N8" s="1692"/>
      <c r="O8" s="1693" t="s">
        <v>63</v>
      </c>
      <c r="P8" s="1257"/>
      <c r="Q8" s="1257"/>
      <c r="R8" s="1257"/>
      <c r="S8" s="1257"/>
      <c r="T8" s="1257"/>
      <c r="U8" s="1257"/>
      <c r="V8" s="1257"/>
      <c r="W8" s="1257"/>
      <c r="X8" s="1257"/>
      <c r="Y8" s="1257"/>
      <c r="Z8" s="1257"/>
      <c r="AA8" s="1258"/>
      <c r="AB8" s="1229" t="s">
        <v>60</v>
      </c>
      <c r="AC8" s="1229"/>
      <c r="AD8" s="1229"/>
      <c r="AE8" s="1229"/>
      <c r="AF8" s="1229"/>
      <c r="AG8" s="1229"/>
    </row>
    <row r="9" spans="1:33" ht="18.75" customHeight="1">
      <c r="A9" s="1229"/>
      <c r="B9" s="1229"/>
      <c r="C9" s="1229"/>
      <c r="D9" s="1229"/>
      <c r="E9" s="1229"/>
      <c r="F9" s="1229"/>
      <c r="G9" s="1692"/>
      <c r="H9" s="1692"/>
      <c r="I9" s="1692"/>
      <c r="J9" s="1692"/>
      <c r="K9" s="1692"/>
      <c r="L9" s="1692"/>
      <c r="M9" s="1692"/>
      <c r="N9" s="1692"/>
      <c r="O9" s="1694"/>
      <c r="P9" s="1262"/>
      <c r="Q9" s="1262"/>
      <c r="R9" s="1262"/>
      <c r="S9" s="1262"/>
      <c r="T9" s="1262"/>
      <c r="U9" s="1262"/>
      <c r="V9" s="1262"/>
      <c r="W9" s="1262"/>
      <c r="X9" s="1262"/>
      <c r="Y9" s="1262"/>
      <c r="Z9" s="1262"/>
      <c r="AA9" s="1263"/>
      <c r="AB9" s="1229"/>
      <c r="AC9" s="1229"/>
      <c r="AD9" s="1229"/>
      <c r="AE9" s="1229"/>
      <c r="AF9" s="1229"/>
      <c r="AG9" s="1229"/>
    </row>
    <row r="10" spans="1:33" ht="18.75" customHeight="1">
      <c r="A10" s="1673"/>
      <c r="B10" s="1673"/>
      <c r="C10" s="1673"/>
      <c r="D10" s="1673"/>
      <c r="E10" s="1673"/>
      <c r="F10" s="1673"/>
      <c r="G10" s="1674" t="s">
        <v>189</v>
      </c>
      <c r="H10" s="1674"/>
      <c r="I10" s="1674"/>
      <c r="J10" s="1674"/>
      <c r="K10" s="1674"/>
      <c r="L10" s="1674"/>
      <c r="M10" s="1674"/>
      <c r="N10" s="1674"/>
      <c r="O10" s="1675"/>
      <c r="P10" s="1676"/>
      <c r="Q10" s="1676"/>
      <c r="R10" s="1676"/>
      <c r="S10" s="1676"/>
      <c r="T10" s="1676"/>
      <c r="U10" s="1676"/>
      <c r="V10" s="1676"/>
      <c r="W10" s="1676"/>
      <c r="X10" s="1676"/>
      <c r="Y10" s="1676"/>
      <c r="Z10" s="1676"/>
      <c r="AA10" s="1677"/>
      <c r="AB10" s="1681" t="s">
        <v>92</v>
      </c>
      <c r="AC10" s="1681"/>
      <c r="AD10" s="1681"/>
      <c r="AE10" s="1681"/>
      <c r="AF10" s="1681"/>
      <c r="AG10" s="1681"/>
    </row>
    <row r="11" spans="1:33" ht="18.75" customHeight="1">
      <c r="A11" s="1673"/>
      <c r="B11" s="1673"/>
      <c r="C11" s="1673"/>
      <c r="D11" s="1673"/>
      <c r="E11" s="1673"/>
      <c r="F11" s="1673"/>
      <c r="G11" s="1682"/>
      <c r="H11" s="1682"/>
      <c r="I11" s="1682"/>
      <c r="J11" s="1682"/>
      <c r="K11" s="1682"/>
      <c r="L11" s="1682"/>
      <c r="M11" s="1682"/>
      <c r="N11" s="1682"/>
      <c r="O11" s="1678"/>
      <c r="P11" s="1679"/>
      <c r="Q11" s="1679"/>
      <c r="R11" s="1679"/>
      <c r="S11" s="1679"/>
      <c r="T11" s="1679"/>
      <c r="U11" s="1679"/>
      <c r="V11" s="1679"/>
      <c r="W11" s="1679"/>
      <c r="X11" s="1679"/>
      <c r="Y11" s="1679"/>
      <c r="Z11" s="1679"/>
      <c r="AA11" s="1680"/>
      <c r="AB11" s="1683" t="s">
        <v>62</v>
      </c>
      <c r="AC11" s="1683"/>
      <c r="AD11" s="1683"/>
      <c r="AE11" s="1683"/>
      <c r="AF11" s="1683"/>
      <c r="AG11" s="1683"/>
    </row>
    <row r="12" spans="1:33" ht="18.75" customHeight="1">
      <c r="A12" s="1673"/>
      <c r="B12" s="1673"/>
      <c r="C12" s="1673"/>
      <c r="D12" s="1673"/>
      <c r="E12" s="1673"/>
      <c r="F12" s="1673"/>
      <c r="G12" s="1674" t="s">
        <v>189</v>
      </c>
      <c r="H12" s="1674"/>
      <c r="I12" s="1674"/>
      <c r="J12" s="1674"/>
      <c r="K12" s="1674"/>
      <c r="L12" s="1674"/>
      <c r="M12" s="1674"/>
      <c r="N12" s="1674"/>
      <c r="O12" s="1675"/>
      <c r="P12" s="1676"/>
      <c r="Q12" s="1676"/>
      <c r="R12" s="1676"/>
      <c r="S12" s="1676"/>
      <c r="T12" s="1676"/>
      <c r="U12" s="1676"/>
      <c r="V12" s="1676"/>
      <c r="W12" s="1676"/>
      <c r="X12" s="1676"/>
      <c r="Y12" s="1676"/>
      <c r="Z12" s="1676"/>
      <c r="AA12" s="1677"/>
      <c r="AB12" s="1681" t="s">
        <v>92</v>
      </c>
      <c r="AC12" s="1681"/>
      <c r="AD12" s="1681"/>
      <c r="AE12" s="1681"/>
      <c r="AF12" s="1681"/>
      <c r="AG12" s="1681"/>
    </row>
    <row r="13" spans="1:33" ht="18.75" customHeight="1">
      <c r="A13" s="1673"/>
      <c r="B13" s="1673"/>
      <c r="C13" s="1673"/>
      <c r="D13" s="1673"/>
      <c r="E13" s="1673"/>
      <c r="F13" s="1673"/>
      <c r="G13" s="1682"/>
      <c r="H13" s="1682"/>
      <c r="I13" s="1682"/>
      <c r="J13" s="1682"/>
      <c r="K13" s="1682"/>
      <c r="L13" s="1682"/>
      <c r="M13" s="1682"/>
      <c r="N13" s="1682"/>
      <c r="O13" s="1678"/>
      <c r="P13" s="1679"/>
      <c r="Q13" s="1679"/>
      <c r="R13" s="1679"/>
      <c r="S13" s="1679"/>
      <c r="T13" s="1679"/>
      <c r="U13" s="1679"/>
      <c r="V13" s="1679"/>
      <c r="W13" s="1679"/>
      <c r="X13" s="1679"/>
      <c r="Y13" s="1679"/>
      <c r="Z13" s="1679"/>
      <c r="AA13" s="1680"/>
      <c r="AB13" s="1683" t="s">
        <v>62</v>
      </c>
      <c r="AC13" s="1683"/>
      <c r="AD13" s="1683"/>
      <c r="AE13" s="1683"/>
      <c r="AF13" s="1683"/>
      <c r="AG13" s="1683"/>
    </row>
    <row r="14" spans="1:33" ht="18.75" customHeight="1">
      <c r="A14" s="1673"/>
      <c r="B14" s="1673"/>
      <c r="C14" s="1673"/>
      <c r="D14" s="1673"/>
      <c r="E14" s="1673"/>
      <c r="F14" s="1673"/>
      <c r="G14" s="1674" t="s">
        <v>189</v>
      </c>
      <c r="H14" s="1674"/>
      <c r="I14" s="1674"/>
      <c r="J14" s="1674"/>
      <c r="K14" s="1674"/>
      <c r="L14" s="1674"/>
      <c r="M14" s="1674"/>
      <c r="N14" s="1674"/>
      <c r="O14" s="1675"/>
      <c r="P14" s="1676"/>
      <c r="Q14" s="1676"/>
      <c r="R14" s="1676"/>
      <c r="S14" s="1676"/>
      <c r="T14" s="1676"/>
      <c r="U14" s="1676"/>
      <c r="V14" s="1676"/>
      <c r="W14" s="1676"/>
      <c r="X14" s="1676"/>
      <c r="Y14" s="1676"/>
      <c r="Z14" s="1676"/>
      <c r="AA14" s="1677"/>
      <c r="AB14" s="1681" t="s">
        <v>92</v>
      </c>
      <c r="AC14" s="1681"/>
      <c r="AD14" s="1681"/>
      <c r="AE14" s="1681"/>
      <c r="AF14" s="1681"/>
      <c r="AG14" s="1681"/>
    </row>
    <row r="15" spans="1:33" ht="18.75" customHeight="1">
      <c r="A15" s="1673"/>
      <c r="B15" s="1673"/>
      <c r="C15" s="1673"/>
      <c r="D15" s="1673"/>
      <c r="E15" s="1673"/>
      <c r="F15" s="1673"/>
      <c r="G15" s="1682"/>
      <c r="H15" s="1682"/>
      <c r="I15" s="1682"/>
      <c r="J15" s="1682"/>
      <c r="K15" s="1682"/>
      <c r="L15" s="1682"/>
      <c r="M15" s="1682"/>
      <c r="N15" s="1682"/>
      <c r="O15" s="1678"/>
      <c r="P15" s="1679"/>
      <c r="Q15" s="1679"/>
      <c r="R15" s="1679"/>
      <c r="S15" s="1679"/>
      <c r="T15" s="1679"/>
      <c r="U15" s="1679"/>
      <c r="V15" s="1679"/>
      <c r="W15" s="1679"/>
      <c r="X15" s="1679"/>
      <c r="Y15" s="1679"/>
      <c r="Z15" s="1679"/>
      <c r="AA15" s="1680"/>
      <c r="AB15" s="1683" t="s">
        <v>62</v>
      </c>
      <c r="AC15" s="1683"/>
      <c r="AD15" s="1683"/>
      <c r="AE15" s="1683"/>
      <c r="AF15" s="1683"/>
      <c r="AG15" s="1683"/>
    </row>
    <row r="16" spans="1:33" ht="18.75" customHeight="1">
      <c r="A16" s="1673"/>
      <c r="B16" s="1673"/>
      <c r="C16" s="1673"/>
      <c r="D16" s="1673"/>
      <c r="E16" s="1673"/>
      <c r="F16" s="1673"/>
      <c r="G16" s="1674" t="s">
        <v>189</v>
      </c>
      <c r="H16" s="1674"/>
      <c r="I16" s="1674"/>
      <c r="J16" s="1674"/>
      <c r="K16" s="1674"/>
      <c r="L16" s="1674"/>
      <c r="M16" s="1674"/>
      <c r="N16" s="1674"/>
      <c r="O16" s="1675"/>
      <c r="P16" s="1676"/>
      <c r="Q16" s="1676"/>
      <c r="R16" s="1676"/>
      <c r="S16" s="1676"/>
      <c r="T16" s="1676"/>
      <c r="U16" s="1676"/>
      <c r="V16" s="1676"/>
      <c r="W16" s="1676"/>
      <c r="X16" s="1676"/>
      <c r="Y16" s="1676"/>
      <c r="Z16" s="1676"/>
      <c r="AA16" s="1677"/>
      <c r="AB16" s="1681" t="s">
        <v>92</v>
      </c>
      <c r="AC16" s="1681"/>
      <c r="AD16" s="1681"/>
      <c r="AE16" s="1681"/>
      <c r="AF16" s="1681"/>
      <c r="AG16" s="1681"/>
    </row>
    <row r="17" spans="1:33" ht="18.75" customHeight="1">
      <c r="A17" s="1673"/>
      <c r="B17" s="1673"/>
      <c r="C17" s="1673"/>
      <c r="D17" s="1673"/>
      <c r="E17" s="1673"/>
      <c r="F17" s="1673"/>
      <c r="G17" s="1682"/>
      <c r="H17" s="1682"/>
      <c r="I17" s="1682"/>
      <c r="J17" s="1682"/>
      <c r="K17" s="1682"/>
      <c r="L17" s="1682"/>
      <c r="M17" s="1682"/>
      <c r="N17" s="1682"/>
      <c r="O17" s="1678"/>
      <c r="P17" s="1679"/>
      <c r="Q17" s="1679"/>
      <c r="R17" s="1679"/>
      <c r="S17" s="1679"/>
      <c r="T17" s="1679"/>
      <c r="U17" s="1679"/>
      <c r="V17" s="1679"/>
      <c r="W17" s="1679"/>
      <c r="X17" s="1679"/>
      <c r="Y17" s="1679"/>
      <c r="Z17" s="1679"/>
      <c r="AA17" s="1680"/>
      <c r="AB17" s="1683" t="s">
        <v>62</v>
      </c>
      <c r="AC17" s="1683"/>
      <c r="AD17" s="1683"/>
      <c r="AE17" s="1683"/>
      <c r="AF17" s="1683"/>
      <c r="AG17" s="1683"/>
    </row>
    <row r="18" spans="1:33" ht="18.75" customHeight="1">
      <c r="A18" s="1673"/>
      <c r="B18" s="1673"/>
      <c r="C18" s="1673"/>
      <c r="D18" s="1673"/>
      <c r="E18" s="1673"/>
      <c r="F18" s="1673"/>
      <c r="G18" s="1674" t="s">
        <v>189</v>
      </c>
      <c r="H18" s="1674"/>
      <c r="I18" s="1674"/>
      <c r="J18" s="1674"/>
      <c r="K18" s="1674"/>
      <c r="L18" s="1674"/>
      <c r="M18" s="1674"/>
      <c r="N18" s="1674"/>
      <c r="O18" s="1675"/>
      <c r="P18" s="1676"/>
      <c r="Q18" s="1676"/>
      <c r="R18" s="1676"/>
      <c r="S18" s="1676"/>
      <c r="T18" s="1676"/>
      <c r="U18" s="1676"/>
      <c r="V18" s="1676"/>
      <c r="W18" s="1676"/>
      <c r="X18" s="1676"/>
      <c r="Y18" s="1676"/>
      <c r="Z18" s="1676"/>
      <c r="AA18" s="1677"/>
      <c r="AB18" s="1681" t="s">
        <v>92</v>
      </c>
      <c r="AC18" s="1681"/>
      <c r="AD18" s="1681"/>
      <c r="AE18" s="1681"/>
      <c r="AF18" s="1681"/>
      <c r="AG18" s="1681"/>
    </row>
    <row r="19" spans="1:33" ht="18.75" customHeight="1">
      <c r="A19" s="1673"/>
      <c r="B19" s="1673"/>
      <c r="C19" s="1673"/>
      <c r="D19" s="1673"/>
      <c r="E19" s="1673"/>
      <c r="F19" s="1673"/>
      <c r="G19" s="1682"/>
      <c r="H19" s="1682"/>
      <c r="I19" s="1682"/>
      <c r="J19" s="1682"/>
      <c r="K19" s="1682"/>
      <c r="L19" s="1682"/>
      <c r="M19" s="1682"/>
      <c r="N19" s="1682"/>
      <c r="O19" s="1678"/>
      <c r="P19" s="1679"/>
      <c r="Q19" s="1679"/>
      <c r="R19" s="1679"/>
      <c r="S19" s="1679"/>
      <c r="T19" s="1679"/>
      <c r="U19" s="1679"/>
      <c r="V19" s="1679"/>
      <c r="W19" s="1679"/>
      <c r="X19" s="1679"/>
      <c r="Y19" s="1679"/>
      <c r="Z19" s="1679"/>
      <c r="AA19" s="1680"/>
      <c r="AB19" s="1683" t="s">
        <v>62</v>
      </c>
      <c r="AC19" s="1683"/>
      <c r="AD19" s="1683"/>
      <c r="AE19" s="1683"/>
      <c r="AF19" s="1683"/>
      <c r="AG19" s="1683"/>
    </row>
    <row r="20" spans="1:33" ht="18.75" customHeight="1">
      <c r="A20" s="1673"/>
      <c r="B20" s="1673"/>
      <c r="C20" s="1673"/>
      <c r="D20" s="1673"/>
      <c r="E20" s="1673"/>
      <c r="F20" s="1673"/>
      <c r="G20" s="1674" t="s">
        <v>189</v>
      </c>
      <c r="H20" s="1674"/>
      <c r="I20" s="1674"/>
      <c r="J20" s="1674"/>
      <c r="K20" s="1674"/>
      <c r="L20" s="1674"/>
      <c r="M20" s="1674"/>
      <c r="N20" s="1674"/>
      <c r="O20" s="1675"/>
      <c r="P20" s="1676"/>
      <c r="Q20" s="1676"/>
      <c r="R20" s="1676"/>
      <c r="S20" s="1676"/>
      <c r="T20" s="1676"/>
      <c r="U20" s="1676"/>
      <c r="V20" s="1676"/>
      <c r="W20" s="1676"/>
      <c r="X20" s="1676"/>
      <c r="Y20" s="1676"/>
      <c r="Z20" s="1676"/>
      <c r="AA20" s="1677"/>
      <c r="AB20" s="1681" t="s">
        <v>92</v>
      </c>
      <c r="AC20" s="1681"/>
      <c r="AD20" s="1681"/>
      <c r="AE20" s="1681"/>
      <c r="AF20" s="1681"/>
      <c r="AG20" s="1681"/>
    </row>
    <row r="21" spans="1:33" ht="18.75" customHeight="1">
      <c r="A21" s="1673"/>
      <c r="B21" s="1673"/>
      <c r="C21" s="1673"/>
      <c r="D21" s="1673"/>
      <c r="E21" s="1673"/>
      <c r="F21" s="1673"/>
      <c r="G21" s="1682"/>
      <c r="H21" s="1682"/>
      <c r="I21" s="1682"/>
      <c r="J21" s="1682"/>
      <c r="K21" s="1682"/>
      <c r="L21" s="1682"/>
      <c r="M21" s="1682"/>
      <c r="N21" s="1682"/>
      <c r="O21" s="1678"/>
      <c r="P21" s="1679"/>
      <c r="Q21" s="1679"/>
      <c r="R21" s="1679"/>
      <c r="S21" s="1679"/>
      <c r="T21" s="1679"/>
      <c r="U21" s="1679"/>
      <c r="V21" s="1679"/>
      <c r="W21" s="1679"/>
      <c r="X21" s="1679"/>
      <c r="Y21" s="1679"/>
      <c r="Z21" s="1679"/>
      <c r="AA21" s="1680"/>
      <c r="AB21" s="1683" t="s">
        <v>62</v>
      </c>
      <c r="AC21" s="1683"/>
      <c r="AD21" s="1683"/>
      <c r="AE21" s="1683"/>
      <c r="AF21" s="1683"/>
      <c r="AG21" s="1683"/>
    </row>
    <row r="22" spans="1:33" ht="18.75" customHeight="1">
      <c r="A22" s="1673"/>
      <c r="B22" s="1673"/>
      <c r="C22" s="1673"/>
      <c r="D22" s="1673"/>
      <c r="E22" s="1673"/>
      <c r="F22" s="1673"/>
      <c r="G22" s="1674" t="s">
        <v>189</v>
      </c>
      <c r="H22" s="1674"/>
      <c r="I22" s="1674"/>
      <c r="J22" s="1674"/>
      <c r="K22" s="1674"/>
      <c r="L22" s="1674"/>
      <c r="M22" s="1674"/>
      <c r="N22" s="1674"/>
      <c r="O22" s="1675"/>
      <c r="P22" s="1676"/>
      <c r="Q22" s="1676"/>
      <c r="R22" s="1676"/>
      <c r="S22" s="1676"/>
      <c r="T22" s="1676"/>
      <c r="U22" s="1676"/>
      <c r="V22" s="1676"/>
      <c r="W22" s="1676"/>
      <c r="X22" s="1676"/>
      <c r="Y22" s="1676"/>
      <c r="Z22" s="1676"/>
      <c r="AA22" s="1677"/>
      <c r="AB22" s="1681" t="s">
        <v>92</v>
      </c>
      <c r="AC22" s="1681"/>
      <c r="AD22" s="1681"/>
      <c r="AE22" s="1681"/>
      <c r="AF22" s="1681"/>
      <c r="AG22" s="1681"/>
    </row>
    <row r="23" spans="1:33" ht="18.75" customHeight="1">
      <c r="A23" s="1673"/>
      <c r="B23" s="1673"/>
      <c r="C23" s="1673"/>
      <c r="D23" s="1673"/>
      <c r="E23" s="1673"/>
      <c r="F23" s="1673"/>
      <c r="G23" s="1682"/>
      <c r="H23" s="1682"/>
      <c r="I23" s="1682"/>
      <c r="J23" s="1682"/>
      <c r="K23" s="1682"/>
      <c r="L23" s="1682"/>
      <c r="M23" s="1682"/>
      <c r="N23" s="1682"/>
      <c r="O23" s="1678"/>
      <c r="P23" s="1679"/>
      <c r="Q23" s="1679"/>
      <c r="R23" s="1679"/>
      <c r="S23" s="1679"/>
      <c r="T23" s="1679"/>
      <c r="U23" s="1679"/>
      <c r="V23" s="1679"/>
      <c r="W23" s="1679"/>
      <c r="X23" s="1679"/>
      <c r="Y23" s="1679"/>
      <c r="Z23" s="1679"/>
      <c r="AA23" s="1680"/>
      <c r="AB23" s="1683" t="s">
        <v>62</v>
      </c>
      <c r="AC23" s="1683"/>
      <c r="AD23" s="1683"/>
      <c r="AE23" s="1683"/>
      <c r="AF23" s="1683"/>
      <c r="AG23" s="1683"/>
    </row>
    <row r="24" spans="1:33" ht="18.75" customHeight="1">
      <c r="A24" s="1673"/>
      <c r="B24" s="1673"/>
      <c r="C24" s="1673"/>
      <c r="D24" s="1673"/>
      <c r="E24" s="1673"/>
      <c r="F24" s="1673"/>
      <c r="G24" s="1674" t="s">
        <v>189</v>
      </c>
      <c r="H24" s="1674"/>
      <c r="I24" s="1674"/>
      <c r="J24" s="1674"/>
      <c r="K24" s="1674"/>
      <c r="L24" s="1674"/>
      <c r="M24" s="1674"/>
      <c r="N24" s="1674"/>
      <c r="O24" s="1675"/>
      <c r="P24" s="1676"/>
      <c r="Q24" s="1676"/>
      <c r="R24" s="1676"/>
      <c r="S24" s="1676"/>
      <c r="T24" s="1676"/>
      <c r="U24" s="1676"/>
      <c r="V24" s="1676"/>
      <c r="W24" s="1676"/>
      <c r="X24" s="1676"/>
      <c r="Y24" s="1676"/>
      <c r="Z24" s="1676"/>
      <c r="AA24" s="1677"/>
      <c r="AB24" s="1681" t="s">
        <v>92</v>
      </c>
      <c r="AC24" s="1681"/>
      <c r="AD24" s="1681"/>
      <c r="AE24" s="1681"/>
      <c r="AF24" s="1681"/>
      <c r="AG24" s="1681"/>
    </row>
    <row r="25" spans="1:33" ht="18.75" customHeight="1">
      <c r="A25" s="1673"/>
      <c r="B25" s="1673"/>
      <c r="C25" s="1673"/>
      <c r="D25" s="1673"/>
      <c r="E25" s="1673"/>
      <c r="F25" s="1673"/>
      <c r="G25" s="1682"/>
      <c r="H25" s="1682"/>
      <c r="I25" s="1682"/>
      <c r="J25" s="1682"/>
      <c r="K25" s="1682"/>
      <c r="L25" s="1682"/>
      <c r="M25" s="1682"/>
      <c r="N25" s="1682"/>
      <c r="O25" s="1678"/>
      <c r="P25" s="1679"/>
      <c r="Q25" s="1679"/>
      <c r="R25" s="1679"/>
      <c r="S25" s="1679"/>
      <c r="T25" s="1679"/>
      <c r="U25" s="1679"/>
      <c r="V25" s="1679"/>
      <c r="W25" s="1679"/>
      <c r="X25" s="1679"/>
      <c r="Y25" s="1679"/>
      <c r="Z25" s="1679"/>
      <c r="AA25" s="1680"/>
      <c r="AB25" s="1683" t="s">
        <v>62</v>
      </c>
      <c r="AC25" s="1683"/>
      <c r="AD25" s="1683"/>
      <c r="AE25" s="1683"/>
      <c r="AF25" s="1683"/>
      <c r="AG25" s="1683"/>
    </row>
    <row r="26" spans="1:33" ht="18.75" customHeight="1">
      <c r="A26" s="1673"/>
      <c r="B26" s="1673"/>
      <c r="C26" s="1673"/>
      <c r="D26" s="1673"/>
      <c r="E26" s="1673"/>
      <c r="F26" s="1673"/>
      <c r="G26" s="1674" t="s">
        <v>189</v>
      </c>
      <c r="H26" s="1674"/>
      <c r="I26" s="1674"/>
      <c r="J26" s="1674"/>
      <c r="K26" s="1674"/>
      <c r="L26" s="1674"/>
      <c r="M26" s="1674"/>
      <c r="N26" s="1674"/>
      <c r="O26" s="1675"/>
      <c r="P26" s="1676"/>
      <c r="Q26" s="1676"/>
      <c r="R26" s="1676"/>
      <c r="S26" s="1676"/>
      <c r="T26" s="1676"/>
      <c r="U26" s="1676"/>
      <c r="V26" s="1676"/>
      <c r="W26" s="1676"/>
      <c r="X26" s="1676"/>
      <c r="Y26" s="1676"/>
      <c r="Z26" s="1676"/>
      <c r="AA26" s="1677"/>
      <c r="AB26" s="1681" t="s">
        <v>92</v>
      </c>
      <c r="AC26" s="1681"/>
      <c r="AD26" s="1681"/>
      <c r="AE26" s="1681"/>
      <c r="AF26" s="1681"/>
      <c r="AG26" s="1681"/>
    </row>
    <row r="27" spans="1:33" ht="18.75" customHeight="1">
      <c r="A27" s="1673"/>
      <c r="B27" s="1673"/>
      <c r="C27" s="1673"/>
      <c r="D27" s="1673"/>
      <c r="E27" s="1673"/>
      <c r="F27" s="1673"/>
      <c r="G27" s="1682"/>
      <c r="H27" s="1682"/>
      <c r="I27" s="1682"/>
      <c r="J27" s="1682"/>
      <c r="K27" s="1682"/>
      <c r="L27" s="1682"/>
      <c r="M27" s="1682"/>
      <c r="N27" s="1682"/>
      <c r="O27" s="1678"/>
      <c r="P27" s="1679"/>
      <c r="Q27" s="1679"/>
      <c r="R27" s="1679"/>
      <c r="S27" s="1679"/>
      <c r="T27" s="1679"/>
      <c r="U27" s="1679"/>
      <c r="V27" s="1679"/>
      <c r="W27" s="1679"/>
      <c r="X27" s="1679"/>
      <c r="Y27" s="1679"/>
      <c r="Z27" s="1679"/>
      <c r="AA27" s="1680"/>
      <c r="AB27" s="1683" t="s">
        <v>62</v>
      </c>
      <c r="AC27" s="1683"/>
      <c r="AD27" s="1683"/>
      <c r="AE27" s="1683"/>
      <c r="AF27" s="1683"/>
      <c r="AG27" s="1683"/>
    </row>
    <row r="28" spans="1:33" ht="18.75" customHeight="1">
      <c r="A28" s="1673"/>
      <c r="B28" s="1673"/>
      <c r="C28" s="1673"/>
      <c r="D28" s="1673"/>
      <c r="E28" s="1673"/>
      <c r="F28" s="1673"/>
      <c r="G28" s="1674" t="s">
        <v>189</v>
      </c>
      <c r="H28" s="1674"/>
      <c r="I28" s="1674"/>
      <c r="J28" s="1674"/>
      <c r="K28" s="1674"/>
      <c r="L28" s="1674"/>
      <c r="M28" s="1674"/>
      <c r="N28" s="1674"/>
      <c r="O28" s="1675"/>
      <c r="P28" s="1676"/>
      <c r="Q28" s="1676"/>
      <c r="R28" s="1676"/>
      <c r="S28" s="1676"/>
      <c r="T28" s="1676"/>
      <c r="U28" s="1676"/>
      <c r="V28" s="1676"/>
      <c r="W28" s="1676"/>
      <c r="X28" s="1676"/>
      <c r="Y28" s="1676"/>
      <c r="Z28" s="1676"/>
      <c r="AA28" s="1677"/>
      <c r="AB28" s="1681" t="s">
        <v>92</v>
      </c>
      <c r="AC28" s="1681"/>
      <c r="AD28" s="1681"/>
      <c r="AE28" s="1681"/>
      <c r="AF28" s="1681"/>
      <c r="AG28" s="1681"/>
    </row>
    <row r="29" spans="1:33" ht="18.75" customHeight="1">
      <c r="A29" s="1673"/>
      <c r="B29" s="1673"/>
      <c r="C29" s="1673"/>
      <c r="D29" s="1673"/>
      <c r="E29" s="1673"/>
      <c r="F29" s="1673"/>
      <c r="G29" s="1682"/>
      <c r="H29" s="1682"/>
      <c r="I29" s="1682"/>
      <c r="J29" s="1682"/>
      <c r="K29" s="1682"/>
      <c r="L29" s="1682"/>
      <c r="M29" s="1682"/>
      <c r="N29" s="1682"/>
      <c r="O29" s="1678"/>
      <c r="P29" s="1679"/>
      <c r="Q29" s="1679"/>
      <c r="R29" s="1679"/>
      <c r="S29" s="1679"/>
      <c r="T29" s="1679"/>
      <c r="U29" s="1679"/>
      <c r="V29" s="1679"/>
      <c r="W29" s="1679"/>
      <c r="X29" s="1679"/>
      <c r="Y29" s="1679"/>
      <c r="Z29" s="1679"/>
      <c r="AA29" s="1680"/>
      <c r="AB29" s="1683" t="s">
        <v>62</v>
      </c>
      <c r="AC29" s="1683"/>
      <c r="AD29" s="1683"/>
      <c r="AE29" s="1683"/>
      <c r="AF29" s="1683"/>
      <c r="AG29" s="1683"/>
    </row>
    <row r="30" spans="1:33" ht="18.75" customHeight="1">
      <c r="A30" s="1673"/>
      <c r="B30" s="1673"/>
      <c r="C30" s="1673"/>
      <c r="D30" s="1673"/>
      <c r="E30" s="1673"/>
      <c r="F30" s="1673"/>
      <c r="G30" s="1674" t="s">
        <v>189</v>
      </c>
      <c r="H30" s="1674"/>
      <c r="I30" s="1674"/>
      <c r="J30" s="1674"/>
      <c r="K30" s="1674"/>
      <c r="L30" s="1674"/>
      <c r="M30" s="1674"/>
      <c r="N30" s="1674"/>
      <c r="O30" s="1675"/>
      <c r="P30" s="1676"/>
      <c r="Q30" s="1676"/>
      <c r="R30" s="1676"/>
      <c r="S30" s="1676"/>
      <c r="T30" s="1676"/>
      <c r="U30" s="1676"/>
      <c r="V30" s="1676"/>
      <c r="W30" s="1676"/>
      <c r="X30" s="1676"/>
      <c r="Y30" s="1676"/>
      <c r="Z30" s="1676"/>
      <c r="AA30" s="1677"/>
      <c r="AB30" s="1681" t="s">
        <v>92</v>
      </c>
      <c r="AC30" s="1681"/>
      <c r="AD30" s="1681"/>
      <c r="AE30" s="1681"/>
      <c r="AF30" s="1681"/>
      <c r="AG30" s="1681"/>
    </row>
    <row r="31" spans="1:33" ht="18.75" customHeight="1">
      <c r="A31" s="1673"/>
      <c r="B31" s="1673"/>
      <c r="C31" s="1673"/>
      <c r="D31" s="1673"/>
      <c r="E31" s="1673"/>
      <c r="F31" s="1673"/>
      <c r="G31" s="1682"/>
      <c r="H31" s="1682"/>
      <c r="I31" s="1682"/>
      <c r="J31" s="1682"/>
      <c r="K31" s="1682"/>
      <c r="L31" s="1682"/>
      <c r="M31" s="1682"/>
      <c r="N31" s="1682"/>
      <c r="O31" s="1678"/>
      <c r="P31" s="1679"/>
      <c r="Q31" s="1679"/>
      <c r="R31" s="1679"/>
      <c r="S31" s="1679"/>
      <c r="T31" s="1679"/>
      <c r="U31" s="1679"/>
      <c r="V31" s="1679"/>
      <c r="W31" s="1679"/>
      <c r="X31" s="1679"/>
      <c r="Y31" s="1679"/>
      <c r="Z31" s="1679"/>
      <c r="AA31" s="1680"/>
      <c r="AB31" s="1683" t="s">
        <v>62</v>
      </c>
      <c r="AC31" s="1683"/>
      <c r="AD31" s="1683"/>
      <c r="AE31" s="1683"/>
      <c r="AF31" s="1683"/>
      <c r="AG31" s="1683"/>
    </row>
    <row r="32" spans="1:33" ht="18.75" customHeight="1">
      <c r="A32" s="1675"/>
      <c r="B32" s="1676"/>
      <c r="C32" s="1676"/>
      <c r="D32" s="1676"/>
      <c r="E32" s="1676"/>
      <c r="F32" s="1677"/>
      <c r="G32" s="1674" t="s">
        <v>189</v>
      </c>
      <c r="H32" s="1674"/>
      <c r="I32" s="1674"/>
      <c r="J32" s="1674"/>
      <c r="K32" s="1674"/>
      <c r="L32" s="1674"/>
      <c r="M32" s="1674"/>
      <c r="N32" s="1674"/>
      <c r="O32" s="1675"/>
      <c r="P32" s="1676"/>
      <c r="Q32" s="1676"/>
      <c r="R32" s="1676"/>
      <c r="S32" s="1676"/>
      <c r="T32" s="1676"/>
      <c r="U32" s="1676"/>
      <c r="V32" s="1676"/>
      <c r="W32" s="1676"/>
      <c r="X32" s="1676"/>
      <c r="Y32" s="1676"/>
      <c r="Z32" s="1676"/>
      <c r="AA32" s="1677"/>
      <c r="AB32" s="1684" t="s">
        <v>92</v>
      </c>
      <c r="AC32" s="1685"/>
      <c r="AD32" s="1685"/>
      <c r="AE32" s="1685"/>
      <c r="AF32" s="1685"/>
      <c r="AG32" s="1686"/>
    </row>
    <row r="33" spans="1:33" ht="18.75" customHeight="1">
      <c r="A33" s="1678"/>
      <c r="B33" s="1679"/>
      <c r="C33" s="1679"/>
      <c r="D33" s="1679"/>
      <c r="E33" s="1679"/>
      <c r="F33" s="1680"/>
      <c r="G33" s="1678"/>
      <c r="H33" s="1679"/>
      <c r="I33" s="1679"/>
      <c r="J33" s="1679"/>
      <c r="K33" s="1679"/>
      <c r="L33" s="1679"/>
      <c r="M33" s="1679"/>
      <c r="N33" s="1680"/>
      <c r="O33" s="1678"/>
      <c r="P33" s="1679"/>
      <c r="Q33" s="1679"/>
      <c r="R33" s="1679"/>
      <c r="S33" s="1679"/>
      <c r="T33" s="1679"/>
      <c r="U33" s="1679"/>
      <c r="V33" s="1679"/>
      <c r="W33" s="1679"/>
      <c r="X33" s="1679"/>
      <c r="Y33" s="1679"/>
      <c r="Z33" s="1679"/>
      <c r="AA33" s="1680"/>
      <c r="AB33" s="1687" t="s">
        <v>62</v>
      </c>
      <c r="AC33" s="1688"/>
      <c r="AD33" s="1688"/>
      <c r="AE33" s="1688"/>
      <c r="AF33" s="1688"/>
      <c r="AG33" s="1689"/>
    </row>
    <row r="34" spans="1:33" ht="18.75" customHeight="1">
      <c r="A34" s="1675"/>
      <c r="B34" s="1676"/>
      <c r="C34" s="1676"/>
      <c r="D34" s="1676"/>
      <c r="E34" s="1676"/>
      <c r="F34" s="1677"/>
      <c r="G34" s="1674" t="s">
        <v>189</v>
      </c>
      <c r="H34" s="1674"/>
      <c r="I34" s="1674"/>
      <c r="J34" s="1674"/>
      <c r="K34" s="1674"/>
      <c r="L34" s="1674"/>
      <c r="M34" s="1674"/>
      <c r="N34" s="1674"/>
      <c r="O34" s="1675"/>
      <c r="P34" s="1676"/>
      <c r="Q34" s="1676"/>
      <c r="R34" s="1676"/>
      <c r="S34" s="1676"/>
      <c r="T34" s="1676"/>
      <c r="U34" s="1676"/>
      <c r="V34" s="1676"/>
      <c r="W34" s="1676"/>
      <c r="X34" s="1676"/>
      <c r="Y34" s="1676"/>
      <c r="Z34" s="1676"/>
      <c r="AA34" s="1677"/>
      <c r="AB34" s="1684" t="s">
        <v>92</v>
      </c>
      <c r="AC34" s="1685"/>
      <c r="AD34" s="1685"/>
      <c r="AE34" s="1685"/>
      <c r="AF34" s="1685"/>
      <c r="AG34" s="1686"/>
    </row>
    <row r="35" spans="1:33" ht="18.75" customHeight="1">
      <c r="A35" s="1678"/>
      <c r="B35" s="1679"/>
      <c r="C35" s="1679"/>
      <c r="D35" s="1679"/>
      <c r="E35" s="1679"/>
      <c r="F35" s="1680"/>
      <c r="G35" s="1678"/>
      <c r="H35" s="1679"/>
      <c r="I35" s="1679"/>
      <c r="J35" s="1679"/>
      <c r="K35" s="1679"/>
      <c r="L35" s="1679"/>
      <c r="M35" s="1679"/>
      <c r="N35" s="1680"/>
      <c r="O35" s="1678"/>
      <c r="P35" s="1679"/>
      <c r="Q35" s="1679"/>
      <c r="R35" s="1679"/>
      <c r="S35" s="1679"/>
      <c r="T35" s="1679"/>
      <c r="U35" s="1679"/>
      <c r="V35" s="1679"/>
      <c r="W35" s="1679"/>
      <c r="X35" s="1679"/>
      <c r="Y35" s="1679"/>
      <c r="Z35" s="1679"/>
      <c r="AA35" s="1680"/>
      <c r="AB35" s="1687" t="s">
        <v>62</v>
      </c>
      <c r="AC35" s="1688"/>
      <c r="AD35" s="1688"/>
      <c r="AE35" s="1688"/>
      <c r="AF35" s="1688"/>
      <c r="AG35" s="1689"/>
    </row>
    <row r="36" spans="1:33" ht="18.75" customHeight="1">
      <c r="A36" s="1675"/>
      <c r="B36" s="1676"/>
      <c r="C36" s="1676"/>
      <c r="D36" s="1676"/>
      <c r="E36" s="1676"/>
      <c r="F36" s="1677"/>
      <c r="G36" s="1674" t="s">
        <v>189</v>
      </c>
      <c r="H36" s="1674"/>
      <c r="I36" s="1674"/>
      <c r="J36" s="1674"/>
      <c r="K36" s="1674"/>
      <c r="L36" s="1674"/>
      <c r="M36" s="1674"/>
      <c r="N36" s="1674"/>
      <c r="O36" s="1675"/>
      <c r="P36" s="1676"/>
      <c r="Q36" s="1676"/>
      <c r="R36" s="1676"/>
      <c r="S36" s="1676"/>
      <c r="T36" s="1676"/>
      <c r="U36" s="1676"/>
      <c r="V36" s="1676"/>
      <c r="W36" s="1676"/>
      <c r="X36" s="1676"/>
      <c r="Y36" s="1676"/>
      <c r="Z36" s="1676"/>
      <c r="AA36" s="1677"/>
      <c r="AB36" s="1684" t="s">
        <v>92</v>
      </c>
      <c r="AC36" s="1685"/>
      <c r="AD36" s="1685"/>
      <c r="AE36" s="1685"/>
      <c r="AF36" s="1685"/>
      <c r="AG36" s="1686"/>
    </row>
    <row r="37" spans="1:33" ht="18.75" customHeight="1">
      <c r="A37" s="1678"/>
      <c r="B37" s="1679"/>
      <c r="C37" s="1679"/>
      <c r="D37" s="1679"/>
      <c r="E37" s="1679"/>
      <c r="F37" s="1680"/>
      <c r="G37" s="1678"/>
      <c r="H37" s="1679"/>
      <c r="I37" s="1679"/>
      <c r="J37" s="1679"/>
      <c r="K37" s="1679"/>
      <c r="L37" s="1679"/>
      <c r="M37" s="1679"/>
      <c r="N37" s="1680"/>
      <c r="O37" s="1678"/>
      <c r="P37" s="1679"/>
      <c r="Q37" s="1679"/>
      <c r="R37" s="1679"/>
      <c r="S37" s="1679"/>
      <c r="T37" s="1679"/>
      <c r="U37" s="1679"/>
      <c r="V37" s="1679"/>
      <c r="W37" s="1679"/>
      <c r="X37" s="1679"/>
      <c r="Y37" s="1679"/>
      <c r="Z37" s="1679"/>
      <c r="AA37" s="1680"/>
      <c r="AB37" s="1687" t="s">
        <v>62</v>
      </c>
      <c r="AC37" s="1688"/>
      <c r="AD37" s="1688"/>
      <c r="AE37" s="1688"/>
      <c r="AF37" s="1688"/>
      <c r="AG37" s="1689"/>
    </row>
    <row r="38" spans="1:33" ht="18.75" customHeight="1">
      <c r="A38" s="1673"/>
      <c r="B38" s="1673"/>
      <c r="C38" s="1673"/>
      <c r="D38" s="1673"/>
      <c r="E38" s="1673"/>
      <c r="F38" s="1673"/>
      <c r="G38" s="1674" t="s">
        <v>189</v>
      </c>
      <c r="H38" s="1674"/>
      <c r="I38" s="1674"/>
      <c r="J38" s="1674"/>
      <c r="K38" s="1674"/>
      <c r="L38" s="1674"/>
      <c r="M38" s="1674"/>
      <c r="N38" s="1674"/>
      <c r="O38" s="1675"/>
      <c r="P38" s="1676"/>
      <c r="Q38" s="1676"/>
      <c r="R38" s="1676"/>
      <c r="S38" s="1676"/>
      <c r="T38" s="1676"/>
      <c r="U38" s="1676"/>
      <c r="V38" s="1676"/>
      <c r="W38" s="1676"/>
      <c r="X38" s="1676"/>
      <c r="Y38" s="1676"/>
      <c r="Z38" s="1676"/>
      <c r="AA38" s="1677"/>
      <c r="AB38" s="1681" t="s">
        <v>92</v>
      </c>
      <c r="AC38" s="1681"/>
      <c r="AD38" s="1681"/>
      <c r="AE38" s="1681"/>
      <c r="AF38" s="1681"/>
      <c r="AG38" s="1681"/>
    </row>
    <row r="39" spans="1:33" ht="18.75" customHeight="1">
      <c r="A39" s="1673"/>
      <c r="B39" s="1673"/>
      <c r="C39" s="1673"/>
      <c r="D39" s="1673"/>
      <c r="E39" s="1673"/>
      <c r="F39" s="1673"/>
      <c r="G39" s="1682"/>
      <c r="H39" s="1682"/>
      <c r="I39" s="1682"/>
      <c r="J39" s="1682"/>
      <c r="K39" s="1682"/>
      <c r="L39" s="1682"/>
      <c r="M39" s="1682"/>
      <c r="N39" s="1682"/>
      <c r="O39" s="1678"/>
      <c r="P39" s="1679"/>
      <c r="Q39" s="1679"/>
      <c r="R39" s="1679"/>
      <c r="S39" s="1679"/>
      <c r="T39" s="1679"/>
      <c r="U39" s="1679"/>
      <c r="V39" s="1679"/>
      <c r="W39" s="1679"/>
      <c r="X39" s="1679"/>
      <c r="Y39" s="1679"/>
      <c r="Z39" s="1679"/>
      <c r="AA39" s="1680"/>
      <c r="AB39" s="1683" t="s">
        <v>62</v>
      </c>
      <c r="AC39" s="1683"/>
      <c r="AD39" s="1683"/>
      <c r="AE39" s="1683"/>
      <c r="AF39" s="1683"/>
      <c r="AG39" s="1683"/>
    </row>
    <row r="40" spans="1:33" ht="7.5" customHeight="1">
      <c r="A40" s="12"/>
      <c r="B40" s="12"/>
      <c r="C40" s="12"/>
      <c r="D40" s="12"/>
      <c r="E40" s="12"/>
      <c r="F40" s="12"/>
      <c r="G40" s="12"/>
      <c r="H40" s="12"/>
      <c r="I40" s="12"/>
      <c r="J40" s="15"/>
      <c r="K40" s="15"/>
      <c r="L40" s="12"/>
      <c r="M40" s="12"/>
      <c r="N40" s="12"/>
      <c r="O40" s="12"/>
      <c r="P40" s="12"/>
      <c r="Q40" s="12"/>
      <c r="R40" s="12"/>
      <c r="S40" s="12"/>
      <c r="T40" s="12"/>
      <c r="U40" s="12"/>
      <c r="V40" s="12"/>
      <c r="W40" s="12"/>
      <c r="X40" s="12"/>
      <c r="Y40" s="12"/>
      <c r="Z40" s="12"/>
      <c r="AA40" s="12"/>
      <c r="AB40" s="12"/>
      <c r="AC40" s="12"/>
      <c r="AD40" s="12"/>
      <c r="AE40" s="12"/>
      <c r="AF40" s="12"/>
      <c r="AG40" s="12"/>
    </row>
    <row r="41" spans="1:33" ht="15" customHeight="1">
      <c r="A41" s="12"/>
      <c r="B41" s="1541" t="s">
        <v>348</v>
      </c>
      <c r="C41" s="1541"/>
      <c r="D41" s="1541"/>
      <c r="E41" s="1541"/>
      <c r="F41" s="1541"/>
      <c r="G41" s="1541"/>
      <c r="H41" s="1541"/>
      <c r="I41" s="1541"/>
      <c r="J41" s="1541"/>
      <c r="K41" s="1541"/>
      <c r="L41" s="1541"/>
      <c r="M41" s="1541"/>
      <c r="N41" s="1541"/>
      <c r="O41" s="1541"/>
      <c r="P41" s="1541"/>
      <c r="Q41" s="1541"/>
      <c r="R41" s="1541"/>
      <c r="S41" s="1541"/>
      <c r="T41" s="1541"/>
      <c r="U41" s="1541"/>
      <c r="V41" s="1541"/>
      <c r="W41" s="1541"/>
      <c r="X41" s="1541"/>
      <c r="Y41" s="1541"/>
      <c r="Z41" s="1541"/>
      <c r="AA41" s="1541"/>
      <c r="AB41" s="1541"/>
      <c r="AC41" s="1541"/>
      <c r="AD41" s="1541"/>
      <c r="AE41" s="1541"/>
      <c r="AF41" s="1541"/>
      <c r="AG41" s="12"/>
    </row>
    <row r="42" spans="1:33" ht="15" customHeight="1">
      <c r="A42" s="12"/>
      <c r="B42" s="1541"/>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2"/>
    </row>
    <row r="43" spans="1:33" ht="15" customHeight="1">
      <c r="A43" s="12"/>
      <c r="B43" s="1541"/>
      <c r="C43" s="1541"/>
      <c r="D43" s="1541"/>
      <c r="E43" s="1541"/>
      <c r="F43" s="1541"/>
      <c r="G43" s="1541"/>
      <c r="H43" s="1541"/>
      <c r="I43" s="1541"/>
      <c r="J43" s="1541"/>
      <c r="K43" s="1541"/>
      <c r="L43" s="1541"/>
      <c r="M43" s="1541"/>
      <c r="N43" s="1541"/>
      <c r="O43" s="1541"/>
      <c r="P43" s="1541"/>
      <c r="Q43" s="1541"/>
      <c r="R43" s="1541"/>
      <c r="S43" s="1541"/>
      <c r="T43" s="1541"/>
      <c r="U43" s="1541"/>
      <c r="V43" s="1541"/>
      <c r="W43" s="1541"/>
      <c r="X43" s="1541"/>
      <c r="Y43" s="1541"/>
      <c r="Z43" s="1541"/>
      <c r="AA43" s="1541"/>
      <c r="AB43" s="1541"/>
      <c r="AC43" s="1541"/>
      <c r="AD43" s="1541"/>
      <c r="AE43" s="1541"/>
      <c r="AF43" s="1541"/>
      <c r="AG43" s="12"/>
    </row>
    <row r="44" spans="1:33" ht="15" customHeight="1">
      <c r="A44" s="12"/>
      <c r="B44" s="1541"/>
      <c r="C44" s="1541"/>
      <c r="D44" s="1541"/>
      <c r="E44" s="1541"/>
      <c r="F44" s="1541"/>
      <c r="G44" s="1541"/>
      <c r="H44" s="1541"/>
      <c r="I44" s="1541"/>
      <c r="J44" s="1541"/>
      <c r="K44" s="1541"/>
      <c r="L44" s="1541"/>
      <c r="M44" s="1541"/>
      <c r="N44" s="1541"/>
      <c r="O44" s="1541"/>
      <c r="P44" s="1541"/>
      <c r="Q44" s="1541"/>
      <c r="R44" s="1541"/>
      <c r="S44" s="1541"/>
      <c r="T44" s="1541"/>
      <c r="U44" s="1541"/>
      <c r="V44" s="1541"/>
      <c r="W44" s="1541"/>
      <c r="X44" s="1541"/>
      <c r="Y44" s="1541"/>
      <c r="Z44" s="1541"/>
      <c r="AA44" s="1541"/>
      <c r="AB44" s="1541"/>
      <c r="AC44" s="1541"/>
      <c r="AD44" s="1541"/>
      <c r="AE44" s="1541"/>
      <c r="AF44" s="1541"/>
      <c r="AG44" s="12"/>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8"/>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64"/>
  <sheetViews>
    <sheetView showZeros="0" view="pageBreakPreview" zoomScaleNormal="100" zoomScaleSheetLayoutView="100" workbookViewId="0">
      <selection sqref="A1:D1"/>
    </sheetView>
  </sheetViews>
  <sheetFormatPr defaultColWidth="9.375" defaultRowHeight="12"/>
  <cols>
    <col min="1" max="1" width="27.875" style="253" customWidth="1"/>
    <col min="2" max="3" width="5.875" style="253" customWidth="1"/>
    <col min="4" max="4" width="92.625" style="253" customWidth="1"/>
    <col min="5" max="16384" width="9.375" style="253"/>
  </cols>
  <sheetData>
    <row r="1" spans="1:5" ht="33" customHeight="1">
      <c r="A1" s="1708" t="s">
        <v>687</v>
      </c>
      <c r="B1" s="1708"/>
      <c r="C1" s="1708"/>
      <c r="D1" s="1708"/>
      <c r="E1" s="673"/>
    </row>
    <row r="2" spans="1:5" ht="33" customHeight="1">
      <c r="A2" s="672" t="s">
        <v>325</v>
      </c>
      <c r="B2" s="672"/>
      <c r="C2" s="672"/>
      <c r="D2" s="652" t="str">
        <f>"申請者名　"&amp;'1 交付申請'!V10</f>
        <v>申請者名　</v>
      </c>
      <c r="E2" s="673"/>
    </row>
    <row r="3" spans="1:5" ht="33" customHeight="1">
      <c r="A3" s="653"/>
      <c r="B3" s="654" t="s">
        <v>204</v>
      </c>
      <c r="C3" s="654" t="s">
        <v>205</v>
      </c>
      <c r="D3" s="655" t="s">
        <v>206</v>
      </c>
      <c r="E3" s="673"/>
    </row>
    <row r="4" spans="1:5" ht="33" customHeight="1">
      <c r="A4" s="1703" t="s">
        <v>207</v>
      </c>
      <c r="B4" s="1695"/>
      <c r="C4" s="1696"/>
      <c r="D4" s="657" t="s">
        <v>617</v>
      </c>
      <c r="E4" s="673"/>
    </row>
    <row r="5" spans="1:5" ht="33" customHeight="1">
      <c r="A5" s="1705"/>
      <c r="B5" s="1695"/>
      <c r="C5" s="1696"/>
      <c r="D5" s="658" t="s">
        <v>208</v>
      </c>
      <c r="E5" s="673"/>
    </row>
    <row r="6" spans="1:5" ht="33" customHeight="1">
      <c r="A6" s="1705"/>
      <c r="B6" s="1695"/>
      <c r="C6" s="1696"/>
      <c r="D6" s="658" t="s">
        <v>209</v>
      </c>
      <c r="E6" s="673"/>
    </row>
    <row r="7" spans="1:5" ht="33" customHeight="1">
      <c r="A7" s="1705"/>
      <c r="B7" s="1695"/>
      <c r="C7" s="1696"/>
      <c r="D7" s="658" t="s">
        <v>210</v>
      </c>
      <c r="E7" s="673"/>
    </row>
    <row r="8" spans="1:5" ht="33" customHeight="1">
      <c r="A8" s="1706"/>
      <c r="B8" s="1695"/>
      <c r="C8" s="1696"/>
      <c r="D8" s="661" t="s">
        <v>618</v>
      </c>
      <c r="E8" s="673"/>
    </row>
    <row r="9" spans="1:5" ht="33" customHeight="1">
      <c r="A9" s="659"/>
      <c r="B9" s="659"/>
      <c r="C9" s="659"/>
      <c r="D9" s="659"/>
      <c r="E9" s="673"/>
    </row>
    <row r="10" spans="1:5" ht="33" customHeight="1">
      <c r="A10" s="653" t="s">
        <v>211</v>
      </c>
      <c r="B10" s="654" t="s">
        <v>204</v>
      </c>
      <c r="C10" s="654" t="s">
        <v>205</v>
      </c>
      <c r="D10" s="655" t="s">
        <v>206</v>
      </c>
      <c r="E10" s="673"/>
    </row>
    <row r="11" spans="1:5" ht="33" customHeight="1">
      <c r="A11" s="1703" t="s">
        <v>561</v>
      </c>
      <c r="B11" s="1695"/>
      <c r="C11" s="1696"/>
      <c r="D11" s="658" t="s">
        <v>608</v>
      </c>
      <c r="E11" s="673"/>
    </row>
    <row r="12" spans="1:5" ht="33" customHeight="1">
      <c r="A12" s="1706"/>
      <c r="B12" s="1695"/>
      <c r="C12" s="1696"/>
      <c r="D12" s="657" t="s">
        <v>602</v>
      </c>
      <c r="E12" s="673"/>
    </row>
    <row r="13" spans="1:5" ht="33" customHeight="1">
      <c r="A13" s="1703" t="s">
        <v>327</v>
      </c>
      <c r="B13" s="1699" t="s">
        <v>212</v>
      </c>
      <c r="C13" s="1700"/>
      <c r="D13" s="1701"/>
      <c r="E13" s="673"/>
    </row>
    <row r="14" spans="1:5" ht="33" customHeight="1">
      <c r="A14" s="1705"/>
      <c r="B14" s="1695"/>
      <c r="C14" s="1696"/>
      <c r="D14" s="660" t="s">
        <v>375</v>
      </c>
      <c r="E14" s="673"/>
    </row>
    <row r="15" spans="1:5" ht="33" customHeight="1">
      <c r="A15" s="1705"/>
      <c r="B15" s="1699" t="s">
        <v>213</v>
      </c>
      <c r="C15" s="1700"/>
      <c r="D15" s="1701"/>
      <c r="E15" s="673"/>
    </row>
    <row r="16" spans="1:5" ht="33" customHeight="1">
      <c r="A16" s="1705"/>
      <c r="B16" s="1695"/>
      <c r="C16" s="1696"/>
      <c r="D16" s="658" t="s">
        <v>214</v>
      </c>
      <c r="E16" s="673"/>
    </row>
    <row r="17" spans="1:5" ht="33" customHeight="1">
      <c r="A17" s="1705"/>
      <c r="B17" s="1695"/>
      <c r="C17" s="1696"/>
      <c r="D17" s="657" t="s">
        <v>603</v>
      </c>
      <c r="E17" s="673"/>
    </row>
    <row r="18" spans="1:5" ht="33" customHeight="1">
      <c r="A18" s="1705"/>
      <c r="B18" s="1697"/>
      <c r="C18" s="1698"/>
      <c r="D18" s="661" t="s">
        <v>604</v>
      </c>
      <c r="E18" s="673"/>
    </row>
    <row r="19" spans="1:5" ht="33" customHeight="1">
      <c r="A19" s="1705"/>
      <c r="B19" s="1697"/>
      <c r="C19" s="1698"/>
      <c r="D19" s="657" t="s">
        <v>781</v>
      </c>
      <c r="E19" s="673"/>
    </row>
    <row r="20" spans="1:5" ht="33" customHeight="1">
      <c r="A20" s="1705"/>
      <c r="B20" s="1695"/>
      <c r="C20" s="1696"/>
      <c r="D20" s="661" t="s">
        <v>605</v>
      </c>
      <c r="E20" s="673"/>
    </row>
    <row r="21" spans="1:5" ht="33" customHeight="1">
      <c r="A21" s="1705"/>
      <c r="B21" s="1695"/>
      <c r="C21" s="1696"/>
      <c r="D21" s="658" t="s">
        <v>607</v>
      </c>
      <c r="E21" s="673"/>
    </row>
    <row r="22" spans="1:5" ht="33" customHeight="1">
      <c r="A22" s="1705"/>
      <c r="B22" s="1695"/>
      <c r="C22" s="1696"/>
      <c r="D22" s="658" t="s">
        <v>216</v>
      </c>
      <c r="E22" s="673"/>
    </row>
    <row r="23" spans="1:5" ht="33" customHeight="1">
      <c r="A23" s="1705"/>
      <c r="B23" s="1695"/>
      <c r="C23" s="1696"/>
      <c r="D23" s="658" t="s">
        <v>606</v>
      </c>
      <c r="E23" s="673"/>
    </row>
    <row r="24" spans="1:5" ht="33" customHeight="1">
      <c r="A24" s="1705"/>
      <c r="B24" s="1695"/>
      <c r="C24" s="1696"/>
      <c r="D24" s="657" t="s">
        <v>609</v>
      </c>
      <c r="E24" s="673"/>
    </row>
    <row r="25" spans="1:5" ht="33" customHeight="1">
      <c r="A25" s="1705"/>
      <c r="B25" s="1695"/>
      <c r="C25" s="1696"/>
      <c r="D25" s="657" t="s">
        <v>822</v>
      </c>
      <c r="E25" s="673"/>
    </row>
    <row r="26" spans="1:5" ht="33" customHeight="1">
      <c r="A26" s="1705"/>
      <c r="B26" s="1695"/>
      <c r="C26" s="1696"/>
      <c r="D26" s="657" t="s">
        <v>610</v>
      </c>
      <c r="E26" s="673"/>
    </row>
    <row r="27" spans="1:5" ht="33" customHeight="1">
      <c r="A27" s="1705"/>
      <c r="B27" s="1699" t="s">
        <v>595</v>
      </c>
      <c r="C27" s="1700"/>
      <c r="D27" s="1701"/>
      <c r="E27" s="673"/>
    </row>
    <row r="28" spans="1:5" ht="33" customHeight="1">
      <c r="A28" s="1705"/>
      <c r="B28" s="1695"/>
      <c r="C28" s="1696"/>
      <c r="D28" s="657" t="s">
        <v>838</v>
      </c>
      <c r="E28" s="673"/>
    </row>
    <row r="29" spans="1:5" ht="33" customHeight="1">
      <c r="A29" s="1705"/>
      <c r="B29" s="1695"/>
      <c r="C29" s="1696"/>
      <c r="D29" s="658" t="s">
        <v>806</v>
      </c>
      <c r="E29" s="673"/>
    </row>
    <row r="30" spans="1:5" ht="33" customHeight="1">
      <c r="A30" s="1705"/>
      <c r="B30" s="1695"/>
      <c r="C30" s="1696"/>
      <c r="D30" s="657" t="s">
        <v>893</v>
      </c>
      <c r="E30" s="673"/>
    </row>
    <row r="31" spans="1:5" ht="33" customHeight="1">
      <c r="A31" s="1705"/>
      <c r="B31" s="1699" t="s">
        <v>217</v>
      </c>
      <c r="C31" s="1700"/>
      <c r="D31" s="1701"/>
      <c r="E31" s="673"/>
    </row>
    <row r="32" spans="1:5" ht="33" customHeight="1">
      <c r="A32" s="1705"/>
      <c r="B32" s="1695"/>
      <c r="C32" s="1696"/>
      <c r="D32" s="658" t="s">
        <v>351</v>
      </c>
      <c r="E32" s="673"/>
    </row>
    <row r="33" spans="1:5" ht="33" customHeight="1">
      <c r="A33" s="1705"/>
      <c r="B33" s="1695"/>
      <c r="C33" s="1696"/>
      <c r="D33" s="658" t="s">
        <v>218</v>
      </c>
      <c r="E33" s="673"/>
    </row>
    <row r="34" spans="1:5" ht="33" customHeight="1">
      <c r="A34" s="1706"/>
      <c r="B34" s="1697"/>
      <c r="C34" s="1698"/>
      <c r="D34" s="657" t="s">
        <v>804</v>
      </c>
      <c r="E34" s="673"/>
    </row>
    <row r="35" spans="1:5" ht="33" customHeight="1">
      <c r="A35" s="662"/>
      <c r="B35" s="663"/>
      <c r="C35" s="663"/>
      <c r="D35" s="664" t="s">
        <v>219</v>
      </c>
      <c r="E35" s="673"/>
    </row>
    <row r="36" spans="1:5" ht="33" customHeight="1">
      <c r="A36" s="653" t="s">
        <v>211</v>
      </c>
      <c r="B36" s="654" t="s">
        <v>204</v>
      </c>
      <c r="C36" s="654" t="s">
        <v>205</v>
      </c>
      <c r="D36" s="655" t="s">
        <v>206</v>
      </c>
      <c r="E36" s="673"/>
    </row>
    <row r="37" spans="1:5" ht="33" customHeight="1">
      <c r="A37" s="1703" t="s">
        <v>328</v>
      </c>
      <c r="B37" s="1695"/>
      <c r="C37" s="1696"/>
      <c r="D37" s="657" t="s">
        <v>783</v>
      </c>
      <c r="E37" s="673"/>
    </row>
    <row r="38" spans="1:5" ht="33" customHeight="1">
      <c r="A38" s="1705"/>
      <c r="B38" s="1695"/>
      <c r="C38" s="1696"/>
      <c r="D38" s="657" t="s">
        <v>782</v>
      </c>
      <c r="E38" s="673"/>
    </row>
    <row r="39" spans="1:5" ht="33" customHeight="1">
      <c r="A39" s="1705"/>
      <c r="B39" s="1695"/>
      <c r="C39" s="1696"/>
      <c r="D39" s="657" t="s">
        <v>867</v>
      </c>
      <c r="E39" s="673"/>
    </row>
    <row r="40" spans="1:5" ht="33" customHeight="1">
      <c r="A40" s="1705"/>
      <c r="B40" s="1695"/>
      <c r="C40" s="1696"/>
      <c r="D40" s="657" t="s">
        <v>859</v>
      </c>
      <c r="E40" s="673"/>
    </row>
    <row r="41" spans="1:5" ht="33" customHeight="1">
      <c r="A41" s="1706"/>
      <c r="B41" s="1695"/>
      <c r="C41" s="1696"/>
      <c r="D41" s="657" t="s">
        <v>329</v>
      </c>
      <c r="E41" s="673"/>
    </row>
    <row r="42" spans="1:5" ht="33" customHeight="1">
      <c r="A42" s="1703" t="s">
        <v>420</v>
      </c>
      <c r="B42" s="1695"/>
      <c r="C42" s="1696"/>
      <c r="D42" s="658" t="s">
        <v>220</v>
      </c>
      <c r="E42" s="673"/>
    </row>
    <row r="43" spans="1:5" ht="33" customHeight="1">
      <c r="A43" s="1705"/>
      <c r="B43" s="1695"/>
      <c r="C43" s="1696"/>
      <c r="D43" s="658" t="s">
        <v>598</v>
      </c>
      <c r="E43" s="673"/>
    </row>
    <row r="44" spans="1:5" ht="33" customHeight="1">
      <c r="A44" s="1705"/>
      <c r="B44" s="1695"/>
      <c r="C44" s="1696"/>
      <c r="D44" s="658" t="s">
        <v>221</v>
      </c>
      <c r="E44" s="673"/>
    </row>
    <row r="45" spans="1:5" ht="33" customHeight="1">
      <c r="A45" s="1705"/>
      <c r="B45" s="1695"/>
      <c r="C45" s="1696"/>
      <c r="D45" s="657" t="s">
        <v>403</v>
      </c>
      <c r="E45" s="673"/>
    </row>
    <row r="46" spans="1:5" ht="33" customHeight="1">
      <c r="A46" s="1705"/>
      <c r="B46" s="1695"/>
      <c r="C46" s="1696"/>
      <c r="D46" s="657" t="s">
        <v>601</v>
      </c>
      <c r="E46" s="673"/>
    </row>
    <row r="47" spans="1:5" ht="33" customHeight="1">
      <c r="A47" s="1705"/>
      <c r="B47" s="1695"/>
      <c r="C47" s="1696"/>
      <c r="D47" s="657" t="s">
        <v>600</v>
      </c>
      <c r="E47" s="673"/>
    </row>
    <row r="48" spans="1:5" ht="33" customHeight="1">
      <c r="A48" s="1705"/>
      <c r="B48" s="1695"/>
      <c r="C48" s="1696"/>
      <c r="D48" s="657" t="s">
        <v>578</v>
      </c>
      <c r="E48" s="673"/>
    </row>
    <row r="49" spans="1:5" ht="33" customHeight="1">
      <c r="A49" s="1707"/>
      <c r="B49" s="1695"/>
      <c r="C49" s="1696"/>
      <c r="D49" s="658" t="s">
        <v>580</v>
      </c>
      <c r="E49" s="673"/>
    </row>
    <row r="50" spans="1:5" ht="33" customHeight="1">
      <c r="A50" s="665" t="s">
        <v>339</v>
      </c>
      <c r="B50" s="1695"/>
      <c r="C50" s="1696"/>
      <c r="D50" s="658" t="s">
        <v>340</v>
      </c>
      <c r="E50" s="673"/>
    </row>
    <row r="51" spans="1:5" ht="33" customHeight="1">
      <c r="A51" s="1703" t="s">
        <v>619</v>
      </c>
      <c r="B51" s="1695"/>
      <c r="C51" s="1696"/>
      <c r="D51" s="657" t="s">
        <v>222</v>
      </c>
      <c r="E51" s="673"/>
    </row>
    <row r="52" spans="1:5" ht="33" customHeight="1">
      <c r="A52" s="1704"/>
      <c r="B52" s="1695"/>
      <c r="C52" s="1696"/>
      <c r="D52" s="657" t="s">
        <v>223</v>
      </c>
      <c r="E52" s="673"/>
    </row>
    <row r="53" spans="1:5" ht="54.6" customHeight="1">
      <c r="A53" s="666" t="s">
        <v>77</v>
      </c>
      <c r="B53" s="1702" t="s">
        <v>224</v>
      </c>
      <c r="C53" s="1696"/>
      <c r="D53" s="657" t="s">
        <v>376</v>
      </c>
      <c r="E53" s="673"/>
    </row>
    <row r="54" spans="1:5" ht="33" customHeight="1">
      <c r="A54" s="665" t="s">
        <v>225</v>
      </c>
      <c r="B54" s="1695"/>
      <c r="C54" s="1696"/>
      <c r="D54" s="658" t="s">
        <v>226</v>
      </c>
      <c r="E54" s="673"/>
    </row>
    <row r="55" spans="1:5" ht="33" customHeight="1">
      <c r="A55" s="665" t="s">
        <v>599</v>
      </c>
      <c r="B55" s="667"/>
      <c r="C55" s="668"/>
      <c r="D55" s="657" t="s">
        <v>228</v>
      </c>
      <c r="E55" s="673"/>
    </row>
    <row r="56" spans="1:5" ht="33" customHeight="1">
      <c r="A56" s="665" t="s">
        <v>419</v>
      </c>
      <c r="B56" s="669"/>
      <c r="C56" s="670"/>
      <c r="D56" s="657" t="s">
        <v>370</v>
      </c>
      <c r="E56" s="673"/>
    </row>
    <row r="57" spans="1:5" ht="33" customHeight="1">
      <c r="A57" s="1703" t="s">
        <v>229</v>
      </c>
      <c r="B57" s="1695"/>
      <c r="C57" s="1696"/>
      <c r="D57" s="657" t="s">
        <v>230</v>
      </c>
      <c r="E57" s="673"/>
    </row>
    <row r="58" spans="1:5" ht="33" customHeight="1">
      <c r="A58" s="1705"/>
      <c r="B58" s="1695"/>
      <c r="C58" s="1696"/>
      <c r="D58" s="657" t="s">
        <v>383</v>
      </c>
      <c r="E58" s="673"/>
    </row>
    <row r="59" spans="1:5" ht="33" customHeight="1">
      <c r="A59" s="1706"/>
      <c r="B59" s="1695"/>
      <c r="C59" s="1696"/>
      <c r="D59" s="657" t="s">
        <v>231</v>
      </c>
      <c r="E59" s="673"/>
    </row>
    <row r="60" spans="1:5" ht="33" customHeight="1">
      <c r="A60" s="665" t="s">
        <v>695</v>
      </c>
      <c r="B60" s="1695"/>
      <c r="C60" s="1696"/>
      <c r="D60" s="657" t="s">
        <v>694</v>
      </c>
      <c r="E60" s="673"/>
    </row>
    <row r="61" spans="1:5" ht="15" customHeight="1">
      <c r="A61" s="671"/>
      <c r="B61" s="671"/>
      <c r="C61" s="671"/>
      <c r="D61" s="671"/>
      <c r="E61" s="671"/>
    </row>
    <row r="62" spans="1:5" ht="33" customHeight="1">
      <c r="A62" s="665" t="s">
        <v>680</v>
      </c>
      <c r="B62" s="1695"/>
      <c r="C62" s="1696"/>
      <c r="D62" s="657" t="s">
        <v>892</v>
      </c>
      <c r="E62" s="671"/>
    </row>
    <row r="63" spans="1:5" ht="33" customHeight="1">
      <c r="A63" s="665" t="s">
        <v>833</v>
      </c>
      <c r="B63" s="1695"/>
      <c r="C63" s="1696"/>
      <c r="D63" s="657" t="s">
        <v>834</v>
      </c>
      <c r="E63" s="671"/>
    </row>
    <row r="64" spans="1:5">
      <c r="A64" s="671"/>
      <c r="B64" s="671"/>
      <c r="C64" s="671"/>
      <c r="D64" s="671"/>
      <c r="E64" s="671"/>
    </row>
  </sheetData>
  <sheetProtection sheet="1" formatCells="0" selectLockedCells="1"/>
  <mergeCells count="61">
    <mergeCell ref="A1:D1"/>
    <mergeCell ref="A4:A8"/>
    <mergeCell ref="B4:C4"/>
    <mergeCell ref="B5:C5"/>
    <mergeCell ref="B6:C6"/>
    <mergeCell ref="B7:C7"/>
    <mergeCell ref="B8:C8"/>
    <mergeCell ref="A57:A59"/>
    <mergeCell ref="B57:C57"/>
    <mergeCell ref="B59:C59"/>
    <mergeCell ref="B12:C12"/>
    <mergeCell ref="A11:A12"/>
    <mergeCell ref="B11:C11"/>
    <mergeCell ref="B13:D13"/>
    <mergeCell ref="B14:C14"/>
    <mergeCell ref="B52:C52"/>
    <mergeCell ref="B21:C21"/>
    <mergeCell ref="B24:C24"/>
    <mergeCell ref="B58:C58"/>
    <mergeCell ref="B48:C48"/>
    <mergeCell ref="B29:C29"/>
    <mergeCell ref="B41:C41"/>
    <mergeCell ref="B23:C23"/>
    <mergeCell ref="A51:A52"/>
    <mergeCell ref="B31:D31"/>
    <mergeCell ref="B32:C32"/>
    <mergeCell ref="B34:C34"/>
    <mergeCell ref="A37:A41"/>
    <mergeCell ref="B37:C37"/>
    <mergeCell ref="B38:C38"/>
    <mergeCell ref="B45:C45"/>
    <mergeCell ref="B46:C46"/>
    <mergeCell ref="B47:C47"/>
    <mergeCell ref="B49:C49"/>
    <mergeCell ref="B51:C51"/>
    <mergeCell ref="A42:A49"/>
    <mergeCell ref="B39:C39"/>
    <mergeCell ref="A13:A34"/>
    <mergeCell ref="B28:C28"/>
    <mergeCell ref="B20:C20"/>
    <mergeCell ref="B18:C18"/>
    <mergeCell ref="B25:C25"/>
    <mergeCell ref="B15:D15"/>
    <mergeCell ref="B16:C16"/>
    <mergeCell ref="B17:C17"/>
    <mergeCell ref="B40:C40"/>
    <mergeCell ref="B63:C63"/>
    <mergeCell ref="B62:C62"/>
    <mergeCell ref="B19:C19"/>
    <mergeCell ref="B60:C60"/>
    <mergeCell ref="B54:C54"/>
    <mergeCell ref="B30:C30"/>
    <mergeCell ref="B33:C33"/>
    <mergeCell ref="B27:D27"/>
    <mergeCell ref="B22:C22"/>
    <mergeCell ref="B42:C42"/>
    <mergeCell ref="B43:C43"/>
    <mergeCell ref="B44:C44"/>
    <mergeCell ref="B26:C26"/>
    <mergeCell ref="B53:C53"/>
    <mergeCell ref="B50:C50"/>
  </mergeCells>
  <phoneticPr fontId="8"/>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54</xdr:row>
                    <xdr:rowOff>114300</xdr:rowOff>
                  </from>
                  <to>
                    <xdr:col>2</xdr:col>
                    <xdr:colOff>38100</xdr:colOff>
                    <xdr:row>54</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55</xdr:row>
                    <xdr:rowOff>114300</xdr:rowOff>
                  </from>
                  <to>
                    <xdr:col>3</xdr:col>
                    <xdr:colOff>30480</xdr:colOff>
                    <xdr:row>55</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52</xdr:row>
                    <xdr:rowOff>396240</xdr:rowOff>
                  </from>
                  <to>
                    <xdr:col>3</xdr:col>
                    <xdr:colOff>365760</xdr:colOff>
                    <xdr:row>52</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52</xdr:row>
                    <xdr:rowOff>121920</xdr:rowOff>
                  </from>
                  <to>
                    <xdr:col>3</xdr:col>
                    <xdr:colOff>320040</xdr:colOff>
                    <xdr:row>52</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52</xdr:row>
                    <xdr:rowOff>121920</xdr:rowOff>
                  </from>
                  <to>
                    <xdr:col>3</xdr:col>
                    <xdr:colOff>1196340</xdr:colOff>
                    <xdr:row>52</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441" r:id="rId48" name="Check Box 73">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442" r:id="rId49" name="Check Box 74">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443" r:id="rId50" name="Check Box 75">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8445" r:id="rId51" name="Check Box 77">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447" r:id="rId52" name="Check Box 79">
              <controlPr defaultSize="0" autoFill="0" autoLine="0" autoPict="0">
                <anchor moveWithCells="1">
                  <from>
                    <xdr:col>1</xdr:col>
                    <xdr:colOff>228600</xdr:colOff>
                    <xdr:row>62</xdr:row>
                    <xdr:rowOff>106680</xdr:rowOff>
                  </from>
                  <to>
                    <xdr:col>2</xdr:col>
                    <xdr:colOff>198120</xdr:colOff>
                    <xdr:row>62</xdr:row>
                    <xdr:rowOff>312420</xdr:rowOff>
                  </to>
                </anchor>
              </controlPr>
            </control>
          </mc:Choice>
        </mc:AlternateContent>
        <mc:AlternateContent xmlns:mc="http://schemas.openxmlformats.org/markup-compatibility/2006">
          <mc:Choice Requires="x14">
            <control shapeId="58448" r:id="rId53" name="Check Box 80">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8450" r:id="rId54" name="Check Box 82">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451" r:id="rId55" name="Check Box 83">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52" r:id="rId56" name="Check Box 84">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9"/>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50" ht="18.75" customHeight="1">
      <c r="A1" s="20" t="s">
        <v>761</v>
      </c>
      <c r="B1" s="20"/>
      <c r="C1" s="20"/>
      <c r="D1" s="20"/>
      <c r="E1" s="20"/>
      <c r="F1" s="20"/>
      <c r="G1" s="20"/>
      <c r="H1" s="20"/>
      <c r="I1" s="20"/>
      <c r="J1" s="21"/>
      <c r="K1" s="21"/>
      <c r="L1" s="20"/>
      <c r="M1" s="20"/>
      <c r="N1" s="20"/>
      <c r="O1" s="20"/>
      <c r="P1" s="20"/>
      <c r="Q1" s="20"/>
      <c r="R1" s="20"/>
      <c r="S1" s="20"/>
      <c r="T1" s="20"/>
      <c r="U1" s="20"/>
      <c r="V1" s="20"/>
      <c r="W1" s="20"/>
      <c r="X1" s="20"/>
      <c r="Y1" s="20"/>
      <c r="Z1" s="20"/>
      <c r="AA1" s="20"/>
      <c r="AB1" s="20"/>
      <c r="AC1" s="20"/>
      <c r="AD1" s="20"/>
      <c r="AE1" s="20"/>
      <c r="AF1" s="20"/>
      <c r="AG1" s="20"/>
      <c r="AH1" s="20"/>
    </row>
    <row r="2" spans="1:50" ht="18.75" customHeight="1">
      <c r="A2" s="20"/>
      <c r="B2" s="20"/>
      <c r="C2" s="20"/>
      <c r="D2" s="20"/>
      <c r="E2" s="20"/>
      <c r="F2" s="20"/>
      <c r="G2" s="20"/>
      <c r="H2" s="20"/>
      <c r="I2" s="20"/>
      <c r="J2" s="21"/>
      <c r="K2" s="21"/>
      <c r="L2" s="20"/>
      <c r="M2" s="20"/>
      <c r="N2" s="20"/>
      <c r="O2" s="20"/>
      <c r="P2" s="20"/>
      <c r="Q2" s="20"/>
      <c r="R2" s="20"/>
      <c r="S2" s="20"/>
      <c r="T2" s="20"/>
      <c r="U2" s="20"/>
      <c r="V2" s="20"/>
      <c r="W2" s="20"/>
      <c r="X2" s="20"/>
      <c r="Y2" s="20"/>
      <c r="Z2" s="20"/>
      <c r="AA2" s="20"/>
      <c r="AB2" s="20"/>
      <c r="AC2" s="20"/>
      <c r="AD2" s="20"/>
      <c r="AE2" s="20"/>
      <c r="AF2" s="20"/>
      <c r="AG2" s="20"/>
      <c r="AH2" s="20"/>
    </row>
    <row r="3" spans="1:50" ht="18.75" customHeight="1">
      <c r="A3" s="879" t="s">
        <v>686</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row>
    <row r="4" spans="1:50" ht="18.75" customHeight="1">
      <c r="A4" s="20"/>
      <c r="B4" s="20"/>
      <c r="C4" s="20"/>
      <c r="D4" s="20"/>
      <c r="E4" s="20"/>
      <c r="F4" s="20"/>
      <c r="G4" s="20"/>
      <c r="H4" s="20"/>
      <c r="I4" s="20"/>
      <c r="J4" s="21"/>
      <c r="K4" s="21"/>
      <c r="L4" s="20"/>
      <c r="M4" s="20"/>
      <c r="N4" s="20"/>
      <c r="O4" s="20"/>
      <c r="P4" s="20"/>
      <c r="Q4" s="20"/>
      <c r="R4" s="20"/>
      <c r="S4" s="20"/>
      <c r="T4" s="20"/>
      <c r="U4" s="20"/>
      <c r="V4" s="20"/>
      <c r="W4" s="20"/>
      <c r="X4" s="20"/>
      <c r="Y4" s="20"/>
      <c r="Z4" s="20"/>
      <c r="AA4" s="20"/>
      <c r="AB4" s="20"/>
      <c r="AC4" s="20"/>
      <c r="AD4" s="20"/>
      <c r="AE4" s="20"/>
      <c r="AF4" s="20"/>
      <c r="AG4" s="20"/>
      <c r="AH4" s="20"/>
    </row>
    <row r="5" spans="1:50" ht="18.75" customHeight="1">
      <c r="A5" s="20"/>
      <c r="B5" s="20"/>
      <c r="C5" s="20"/>
      <c r="D5" s="20"/>
      <c r="E5" s="20"/>
      <c r="F5" s="20"/>
      <c r="G5" s="20"/>
      <c r="H5" s="20"/>
      <c r="I5" s="20"/>
      <c r="J5" s="21"/>
      <c r="K5" s="21"/>
      <c r="L5" s="20"/>
      <c r="M5" s="20"/>
      <c r="N5" s="20"/>
      <c r="O5" s="20"/>
      <c r="P5" s="20"/>
      <c r="Q5" s="20"/>
      <c r="R5" s="20"/>
      <c r="S5" s="20"/>
      <c r="T5" s="879" t="s">
        <v>593</v>
      </c>
      <c r="U5" s="1744"/>
      <c r="V5" s="1744"/>
      <c r="W5" s="758"/>
      <c r="X5" s="758"/>
      <c r="Y5" s="758"/>
      <c r="Z5" s="758"/>
      <c r="AA5" s="758"/>
      <c r="AB5" s="758"/>
      <c r="AC5" s="758"/>
      <c r="AD5" s="758"/>
      <c r="AE5" s="758"/>
      <c r="AF5" s="758"/>
      <c r="AG5" s="758"/>
      <c r="AH5" s="758"/>
      <c r="AJ5" s="407" t="s">
        <v>384</v>
      </c>
      <c r="AK5" s="406" t="s">
        <v>412</v>
      </c>
      <c r="AL5" s="394"/>
      <c r="AQ5" s="437" t="s">
        <v>566</v>
      </c>
      <c r="AR5" s="394"/>
      <c r="AS5" s="394"/>
      <c r="AT5" s="394"/>
      <c r="AU5" s="394"/>
      <c r="AV5" s="394"/>
      <c r="AW5" s="406"/>
      <c r="AX5" s="406"/>
    </row>
    <row r="6" spans="1:50" ht="18.75" customHeight="1">
      <c r="A6" s="20"/>
      <c r="B6" s="20"/>
      <c r="C6" s="20"/>
      <c r="D6" s="20"/>
      <c r="E6" s="20"/>
      <c r="F6" s="20"/>
      <c r="G6" s="20"/>
      <c r="H6" s="20"/>
      <c r="I6" s="20"/>
      <c r="J6" s="21"/>
      <c r="K6" s="21"/>
      <c r="L6" s="20"/>
      <c r="M6" s="20"/>
      <c r="N6" s="20"/>
      <c r="O6" s="20"/>
      <c r="P6" s="20"/>
      <c r="Q6" s="20"/>
      <c r="R6" s="20"/>
      <c r="S6" s="20"/>
      <c r="T6" s="879" t="s">
        <v>594</v>
      </c>
      <c r="U6" s="1744"/>
      <c r="V6" s="1744"/>
      <c r="W6" s="637"/>
      <c r="X6" s="637"/>
      <c r="Y6" s="637"/>
      <c r="Z6" s="637"/>
      <c r="AA6" s="637"/>
      <c r="AB6" s="637"/>
      <c r="AC6" s="637"/>
      <c r="AD6" s="637"/>
      <c r="AE6" s="637"/>
      <c r="AF6" s="637"/>
      <c r="AG6" s="637"/>
      <c r="AH6" s="637"/>
    </row>
    <row r="7" spans="1:50" ht="18.75" customHeight="1">
      <c r="A7" s="20"/>
      <c r="B7" s="20" t="s">
        <v>46</v>
      </c>
      <c r="C7" s="20"/>
      <c r="D7" s="20"/>
      <c r="E7" s="20"/>
      <c r="F7" s="20"/>
      <c r="G7" s="20"/>
      <c r="H7" s="20"/>
      <c r="I7" s="20"/>
      <c r="J7" s="21"/>
      <c r="K7" s="21"/>
      <c r="L7" s="20"/>
      <c r="M7" s="20"/>
      <c r="N7" s="20"/>
      <c r="O7" s="20"/>
      <c r="P7" s="20"/>
      <c r="Q7" s="20"/>
      <c r="R7" s="20"/>
      <c r="S7" s="20"/>
      <c r="T7" s="20"/>
      <c r="U7" s="20"/>
      <c r="V7" s="20"/>
      <c r="W7" s="20"/>
      <c r="X7" s="20"/>
      <c r="Y7" s="20"/>
      <c r="Z7" s="20"/>
      <c r="AA7" s="20"/>
      <c r="AB7" s="20"/>
      <c r="AC7" s="20"/>
      <c r="AD7" s="20"/>
      <c r="AE7" s="20"/>
      <c r="AF7" s="20"/>
      <c r="AG7" s="20"/>
      <c r="AH7" s="20"/>
    </row>
    <row r="8" spans="1:50" ht="18.75" customHeight="1">
      <c r="A8" s="20"/>
      <c r="B8" s="20" t="s">
        <v>614</v>
      </c>
      <c r="C8" s="20"/>
      <c r="D8" s="20"/>
      <c r="E8" s="20"/>
      <c r="F8" s="20"/>
      <c r="G8" s="20"/>
      <c r="H8" s="20"/>
      <c r="I8" s="20"/>
      <c r="J8" s="21"/>
      <c r="K8" s="21"/>
      <c r="L8" s="20"/>
      <c r="M8" s="20"/>
      <c r="N8" s="20"/>
      <c r="O8" s="20"/>
      <c r="P8" s="20"/>
      <c r="Q8" s="20"/>
      <c r="R8" s="20"/>
      <c r="S8" s="20"/>
      <c r="T8" s="20"/>
      <c r="U8" s="20"/>
      <c r="V8" s="20"/>
      <c r="W8" s="20"/>
      <c r="X8" s="20"/>
      <c r="Y8" s="20"/>
      <c r="Z8" s="20"/>
      <c r="AA8" s="20"/>
      <c r="AB8" s="20"/>
      <c r="AC8" s="20"/>
      <c r="AD8" s="20"/>
      <c r="AE8" s="20"/>
      <c r="AF8" s="20"/>
      <c r="AG8" s="20"/>
      <c r="AH8" s="20"/>
    </row>
    <row r="9" spans="1:50" ht="18.75" customHeight="1">
      <c r="A9" s="20"/>
      <c r="B9" s="682" t="s">
        <v>612</v>
      </c>
      <c r="C9" s="682"/>
      <c r="D9" s="682"/>
      <c r="E9" s="20"/>
      <c r="F9" s="682" t="s">
        <v>613</v>
      </c>
      <c r="G9" s="682"/>
      <c r="H9" s="682"/>
      <c r="I9" s="682"/>
      <c r="J9" s="22"/>
      <c r="K9" s="21"/>
      <c r="L9" s="20"/>
      <c r="M9" s="20"/>
      <c r="N9" s="20"/>
      <c r="O9" s="20"/>
      <c r="P9" s="20"/>
      <c r="Q9" s="20"/>
      <c r="R9" s="20"/>
      <c r="S9" s="20"/>
      <c r="T9" s="20"/>
      <c r="U9" s="20"/>
      <c r="V9" s="20" t="s">
        <v>194</v>
      </c>
      <c r="W9" s="1741">
        <f>'1 交付申請'!W7</f>
        <v>0</v>
      </c>
      <c r="X9" s="1741"/>
      <c r="Y9" s="1741"/>
      <c r="Z9" s="1741"/>
      <c r="AA9" s="586"/>
      <c r="AB9" s="20"/>
      <c r="AC9" s="20"/>
      <c r="AD9" s="20"/>
      <c r="AE9" s="20"/>
      <c r="AF9" s="20"/>
      <c r="AG9" s="20"/>
      <c r="AH9" s="20"/>
    </row>
    <row r="10" spans="1:50" ht="18.75" customHeight="1">
      <c r="A10" s="20"/>
      <c r="B10" s="20"/>
      <c r="C10" s="20"/>
      <c r="D10" s="20"/>
      <c r="E10" s="20"/>
      <c r="F10" s="20"/>
      <c r="G10" s="20"/>
      <c r="H10" s="20"/>
      <c r="I10" s="20"/>
      <c r="J10" s="21"/>
      <c r="K10" s="21"/>
      <c r="L10" s="20"/>
      <c r="M10" s="20"/>
      <c r="N10" s="20"/>
      <c r="O10" s="20"/>
      <c r="P10" s="20"/>
      <c r="Q10" s="20"/>
      <c r="R10" s="20"/>
      <c r="S10" s="20"/>
      <c r="T10" s="20"/>
      <c r="U10" s="683"/>
      <c r="V10" s="1742">
        <f>'1 交付申請'!V8</f>
        <v>0</v>
      </c>
      <c r="W10" s="1742"/>
      <c r="X10" s="1742"/>
      <c r="Y10" s="1742"/>
      <c r="Z10" s="1742"/>
      <c r="AA10" s="1742"/>
      <c r="AB10" s="1742"/>
      <c r="AC10" s="1742"/>
      <c r="AD10" s="1742"/>
      <c r="AE10" s="1742"/>
      <c r="AF10" s="1742"/>
      <c r="AG10" s="1742"/>
      <c r="AH10" s="1742"/>
    </row>
    <row r="11" spans="1:50" ht="18.75" customHeight="1">
      <c r="A11" s="20"/>
      <c r="B11" s="20"/>
      <c r="C11" s="20"/>
      <c r="D11" s="20"/>
      <c r="E11" s="20"/>
      <c r="F11" s="20"/>
      <c r="G11" s="20"/>
      <c r="H11" s="20"/>
      <c r="I11" s="20"/>
      <c r="J11" s="21"/>
      <c r="K11" s="21"/>
      <c r="L11" s="20"/>
      <c r="M11" s="20"/>
      <c r="N11" s="20"/>
      <c r="O11" s="20"/>
      <c r="P11" s="683" t="s">
        <v>3</v>
      </c>
      <c r="Q11" s="683"/>
      <c r="R11" s="683"/>
      <c r="S11" s="683" t="s">
        <v>4</v>
      </c>
      <c r="T11" s="683"/>
      <c r="U11" s="683"/>
      <c r="V11" s="1742"/>
      <c r="W11" s="1742"/>
      <c r="X11" s="1742"/>
      <c r="Y11" s="1742"/>
      <c r="Z11" s="1742"/>
      <c r="AA11" s="1742"/>
      <c r="AB11" s="1742"/>
      <c r="AC11" s="1742"/>
      <c r="AD11" s="1742"/>
      <c r="AE11" s="1742"/>
      <c r="AF11" s="1742"/>
      <c r="AG11" s="1742"/>
      <c r="AH11" s="1742"/>
    </row>
    <row r="12" spans="1:50" ht="18.75" customHeight="1">
      <c r="A12" s="20"/>
      <c r="B12" s="20"/>
      <c r="C12" s="20"/>
      <c r="D12" s="20"/>
      <c r="E12" s="20"/>
      <c r="F12" s="20"/>
      <c r="G12" s="20"/>
      <c r="H12" s="20"/>
      <c r="I12" s="20"/>
      <c r="J12" s="21"/>
      <c r="K12" s="21"/>
      <c r="L12" s="20"/>
      <c r="M12" s="20"/>
      <c r="N12" s="20"/>
      <c r="O12" s="20"/>
      <c r="P12" s="683"/>
      <c r="Q12" s="683"/>
      <c r="R12" s="683"/>
      <c r="S12" s="20"/>
      <c r="T12" s="684" t="s">
        <v>447</v>
      </c>
      <c r="U12" s="683"/>
      <c r="V12" s="1738">
        <f>'1 交付申請'!V10</f>
        <v>0</v>
      </c>
      <c r="W12" s="1738"/>
      <c r="X12" s="1738"/>
      <c r="Y12" s="1738"/>
      <c r="Z12" s="1738"/>
      <c r="AA12" s="1738"/>
      <c r="AB12" s="1738"/>
      <c r="AC12" s="1738"/>
      <c r="AD12" s="1738"/>
      <c r="AE12" s="1738"/>
      <c r="AF12" s="1738"/>
      <c r="AG12" s="1738"/>
      <c r="AH12" s="1738"/>
    </row>
    <row r="13" spans="1:50" ht="18.75" customHeight="1">
      <c r="A13" s="20"/>
      <c r="B13" s="20"/>
      <c r="C13" s="20"/>
      <c r="D13" s="20"/>
      <c r="E13" s="20"/>
      <c r="F13" s="20"/>
      <c r="G13" s="20"/>
      <c r="H13" s="20"/>
      <c r="I13" s="20"/>
      <c r="J13" s="21"/>
      <c r="K13" s="21"/>
      <c r="L13" s="20"/>
      <c r="M13" s="20"/>
      <c r="N13" s="20"/>
      <c r="O13" s="20"/>
      <c r="P13" s="20"/>
      <c r="Q13" s="683"/>
      <c r="R13" s="683"/>
      <c r="S13" s="683"/>
      <c r="T13" s="684" t="s">
        <v>448</v>
      </c>
      <c r="U13" s="683"/>
      <c r="V13" s="1738">
        <f>'1 交付申請'!V11</f>
        <v>0</v>
      </c>
      <c r="W13" s="1738"/>
      <c r="X13" s="1738"/>
      <c r="Y13" s="1738"/>
      <c r="Z13" s="1738"/>
      <c r="AA13" s="1738"/>
      <c r="AB13" s="1738"/>
      <c r="AC13" s="1738"/>
      <c r="AD13" s="1738"/>
      <c r="AE13" s="1738"/>
      <c r="AF13" s="1738"/>
    </row>
    <row r="14" spans="1:50" ht="18.75" customHeight="1">
      <c r="A14" s="20"/>
      <c r="B14" s="20"/>
      <c r="C14" s="20"/>
      <c r="D14" s="20"/>
      <c r="E14" s="20"/>
      <c r="F14" s="20"/>
      <c r="G14" s="20"/>
      <c r="H14" s="20"/>
      <c r="I14" s="20"/>
      <c r="J14" s="21"/>
      <c r="K14" s="21"/>
      <c r="L14" s="20"/>
      <c r="M14" s="20"/>
      <c r="N14" s="20"/>
      <c r="O14" s="20"/>
      <c r="P14" s="20"/>
      <c r="Q14" s="20"/>
      <c r="R14" s="20"/>
      <c r="S14" s="20"/>
      <c r="T14" s="583" t="s">
        <v>449</v>
      </c>
      <c r="U14" s="683"/>
      <c r="V14" s="1738">
        <f>'1 交付申請'!V12</f>
        <v>0</v>
      </c>
      <c r="W14" s="1738"/>
      <c r="X14" s="1738"/>
      <c r="Y14" s="1738"/>
      <c r="Z14" s="1738"/>
      <c r="AA14" s="1738"/>
      <c r="AB14" s="1738"/>
      <c r="AC14" s="1738"/>
      <c r="AD14" s="1738"/>
      <c r="AE14" s="1738"/>
      <c r="AF14" s="1738"/>
      <c r="AG14" s="122"/>
    </row>
    <row r="15" spans="1:50" ht="18.75" customHeight="1">
      <c r="A15" s="20"/>
      <c r="B15" s="20"/>
      <c r="C15" s="20"/>
      <c r="D15" s="20"/>
      <c r="E15" s="20"/>
      <c r="F15" s="20"/>
      <c r="G15" s="20"/>
      <c r="H15" s="20"/>
      <c r="I15" s="20"/>
      <c r="J15" s="21"/>
      <c r="K15" s="21"/>
      <c r="L15" s="20"/>
      <c r="M15" s="20"/>
      <c r="N15" s="20"/>
      <c r="O15" s="20"/>
      <c r="P15" s="20"/>
      <c r="Q15" s="20"/>
      <c r="R15" s="20"/>
      <c r="S15" s="20"/>
      <c r="T15" s="20"/>
      <c r="U15" s="20"/>
      <c r="V15" s="20"/>
      <c r="W15" s="20"/>
      <c r="X15" s="20"/>
      <c r="Y15" s="20"/>
      <c r="Z15" s="20"/>
      <c r="AA15" s="20"/>
      <c r="AB15" s="20"/>
      <c r="AC15" s="20"/>
      <c r="AD15" s="20"/>
      <c r="AE15" s="20"/>
      <c r="AF15" s="20"/>
      <c r="AG15" s="20"/>
      <c r="AH15" s="20"/>
    </row>
    <row r="16" spans="1:50" ht="18.75" customHeight="1">
      <c r="A16" s="1739" t="s">
        <v>894</v>
      </c>
      <c r="B16" s="1739"/>
      <c r="C16" s="1739"/>
      <c r="D16" s="1739"/>
      <c r="E16" s="1739"/>
      <c r="F16" s="1739"/>
      <c r="G16" s="1739"/>
      <c r="H16" s="1739"/>
      <c r="I16" s="1739"/>
      <c r="J16" s="1739"/>
      <c r="K16" s="1739"/>
      <c r="L16" s="1739"/>
      <c r="M16" s="1739"/>
      <c r="N16" s="1739"/>
      <c r="O16" s="1739"/>
      <c r="P16" s="1739"/>
      <c r="Q16" s="1739"/>
      <c r="R16" s="1739"/>
      <c r="S16" s="1739"/>
      <c r="T16" s="1739"/>
      <c r="U16" s="1739"/>
      <c r="V16" s="1739"/>
      <c r="W16" s="1739"/>
      <c r="X16" s="1739"/>
      <c r="Y16" s="1739"/>
      <c r="Z16" s="1739"/>
      <c r="AA16" s="1739"/>
      <c r="AB16" s="1739"/>
      <c r="AC16" s="1739"/>
      <c r="AD16" s="1739"/>
      <c r="AE16" s="1739"/>
      <c r="AF16" s="1739"/>
      <c r="AG16" s="1739"/>
      <c r="AH16" s="1739"/>
    </row>
    <row r="17" spans="1:34" ht="18.75" customHeight="1">
      <c r="A17" s="1739"/>
      <c r="B17" s="1739"/>
      <c r="C17" s="1739"/>
      <c r="D17" s="1739"/>
      <c r="E17" s="1739"/>
      <c r="F17" s="1739"/>
      <c r="G17" s="1739"/>
      <c r="H17" s="1739"/>
      <c r="I17" s="1739"/>
      <c r="J17" s="1739"/>
      <c r="K17" s="1739"/>
      <c r="L17" s="1739"/>
      <c r="M17" s="1739"/>
      <c r="N17" s="1739"/>
      <c r="O17" s="1739"/>
      <c r="P17" s="1739"/>
      <c r="Q17" s="1739"/>
      <c r="R17" s="1739"/>
      <c r="S17" s="1739"/>
      <c r="T17" s="1739"/>
      <c r="U17" s="1739"/>
      <c r="V17" s="1739"/>
      <c r="W17" s="1739"/>
      <c r="X17" s="1739"/>
      <c r="Y17" s="1739"/>
      <c r="Z17" s="1739"/>
      <c r="AA17" s="1739"/>
      <c r="AB17" s="1739"/>
      <c r="AC17" s="1739"/>
      <c r="AD17" s="1739"/>
      <c r="AE17" s="1739"/>
      <c r="AF17" s="1739"/>
      <c r="AG17" s="1739"/>
      <c r="AH17" s="1739"/>
    </row>
    <row r="18" spans="1:34" ht="18.75" customHeight="1">
      <c r="A18" s="1739"/>
      <c r="B18" s="1739"/>
      <c r="C18" s="1739"/>
      <c r="D18" s="1739"/>
      <c r="E18" s="1739"/>
      <c r="F18" s="1739"/>
      <c r="G18" s="1739"/>
      <c r="H18" s="1739"/>
      <c r="I18" s="1739"/>
      <c r="J18" s="1739"/>
      <c r="K18" s="1739"/>
      <c r="L18" s="1739"/>
      <c r="M18" s="1739"/>
      <c r="N18" s="1739"/>
      <c r="O18" s="1739"/>
      <c r="P18" s="1739"/>
      <c r="Q18" s="1739"/>
      <c r="R18" s="1739"/>
      <c r="S18" s="1739"/>
      <c r="T18" s="1739"/>
      <c r="U18" s="1739"/>
      <c r="V18" s="1739"/>
      <c r="W18" s="1739"/>
      <c r="X18" s="1739"/>
      <c r="Y18" s="1739"/>
      <c r="Z18" s="1739"/>
      <c r="AA18" s="1739"/>
      <c r="AB18" s="1739"/>
      <c r="AC18" s="1739"/>
      <c r="AD18" s="1739"/>
      <c r="AE18" s="1739"/>
      <c r="AF18" s="1739"/>
      <c r="AG18" s="1739"/>
      <c r="AH18" s="1739"/>
    </row>
    <row r="19" spans="1:34" ht="18.75" customHeight="1">
      <c r="A19" s="1739"/>
      <c r="B19" s="1739"/>
      <c r="C19" s="1739"/>
      <c r="D19" s="1739"/>
      <c r="E19" s="1739"/>
      <c r="F19" s="1739"/>
      <c r="G19" s="1739"/>
      <c r="H19" s="1739"/>
      <c r="I19" s="1739"/>
      <c r="J19" s="1739"/>
      <c r="K19" s="1739"/>
      <c r="L19" s="1739"/>
      <c r="M19" s="1739"/>
      <c r="N19" s="1739"/>
      <c r="O19" s="1739"/>
      <c r="P19" s="1739"/>
      <c r="Q19" s="1739"/>
      <c r="R19" s="1739"/>
      <c r="S19" s="1739"/>
      <c r="T19" s="1739"/>
      <c r="U19" s="1739"/>
      <c r="V19" s="1739"/>
      <c r="W19" s="1739"/>
      <c r="X19" s="1739"/>
      <c r="Y19" s="1739"/>
      <c r="Z19" s="1739"/>
      <c r="AA19" s="1739"/>
      <c r="AB19" s="1739"/>
      <c r="AC19" s="1739"/>
      <c r="AD19" s="1739"/>
      <c r="AE19" s="1739"/>
      <c r="AF19" s="1739"/>
      <c r="AG19" s="1739"/>
      <c r="AH19" s="1739"/>
    </row>
    <row r="20" spans="1:34" ht="18.75" customHeight="1">
      <c r="A20" s="1739"/>
      <c r="B20" s="1739"/>
      <c r="C20" s="1739"/>
      <c r="D20" s="1739"/>
      <c r="E20" s="1739"/>
      <c r="F20" s="1739"/>
      <c r="G20" s="1739"/>
      <c r="H20" s="1739"/>
      <c r="I20" s="1739"/>
      <c r="J20" s="1739"/>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row>
    <row r="21" spans="1:34" ht="18.75" customHeight="1">
      <c r="A21" s="1740" t="s">
        <v>0</v>
      </c>
      <c r="B21" s="1740"/>
      <c r="C21" s="1740"/>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row>
    <row r="22" spans="1:34" ht="18.75" customHeight="1">
      <c r="A22" s="412" t="s">
        <v>589</v>
      </c>
      <c r="B22" s="413"/>
      <c r="C22" s="413"/>
      <c r="D22" s="413"/>
      <c r="E22" s="413"/>
      <c r="F22" s="413"/>
      <c r="G22" s="413"/>
      <c r="H22" s="413"/>
      <c r="I22" s="413"/>
      <c r="J22" s="685"/>
      <c r="K22" s="685"/>
      <c r="L22" s="413"/>
      <c r="M22" s="413"/>
      <c r="N22" s="413"/>
      <c r="O22" s="413"/>
      <c r="P22" s="413"/>
      <c r="Q22" s="413"/>
      <c r="R22" s="413"/>
      <c r="S22" s="413"/>
      <c r="T22" s="413"/>
      <c r="U22" s="413"/>
      <c r="V22" s="413"/>
      <c r="W22" s="413"/>
      <c r="X22" s="413"/>
      <c r="Y22" s="413"/>
      <c r="Z22" s="413"/>
      <c r="AA22" s="413"/>
      <c r="AB22" s="413"/>
      <c r="AC22" s="413"/>
      <c r="AD22" s="413"/>
      <c r="AE22" s="413"/>
      <c r="AF22" s="413"/>
      <c r="AG22" s="415"/>
      <c r="AH22" s="20"/>
    </row>
    <row r="23" spans="1:34" ht="18.75" customHeight="1">
      <c r="A23" s="686"/>
      <c r="B23" s="523" t="s">
        <v>549</v>
      </c>
      <c r="C23" s="523"/>
      <c r="D23" s="523"/>
      <c r="E23" s="523"/>
      <c r="F23" s="523"/>
      <c r="G23" s="523"/>
      <c r="H23" s="523"/>
      <c r="I23" s="523"/>
      <c r="J23" s="687"/>
      <c r="K23" s="687"/>
      <c r="L23" s="523"/>
      <c r="M23" s="523"/>
      <c r="N23" s="523"/>
      <c r="O23" s="523"/>
      <c r="P23" s="523"/>
      <c r="Q23" s="688"/>
      <c r="R23" s="1743"/>
      <c r="S23" s="1743"/>
      <c r="T23" s="1743"/>
      <c r="U23" s="1743"/>
      <c r="V23" s="1743"/>
      <c r="W23" s="1743"/>
      <c r="X23" s="688"/>
      <c r="Y23" s="523"/>
      <c r="Z23" s="523"/>
      <c r="AA23" s="523"/>
      <c r="AB23" s="523"/>
      <c r="AC23" s="523"/>
      <c r="AD23" s="523"/>
      <c r="AE23" s="523"/>
      <c r="AF23" s="523"/>
      <c r="AG23" s="585"/>
      <c r="AH23" s="20"/>
    </row>
    <row r="24" spans="1:34" ht="18" customHeight="1">
      <c r="A24" s="429"/>
      <c r="B24" s="1735" t="s">
        <v>550</v>
      </c>
      <c r="C24" s="1735"/>
      <c r="D24" s="1736" t="s">
        <v>640</v>
      </c>
      <c r="E24" s="1736"/>
      <c r="F24" s="1736"/>
      <c r="G24" s="1736"/>
      <c r="H24" s="1736"/>
      <c r="I24" s="1736"/>
      <c r="J24" s="1736"/>
      <c r="K24" s="1736"/>
      <c r="L24" s="1736"/>
      <c r="M24" s="1736"/>
      <c r="N24" s="1736"/>
      <c r="O24" s="1736"/>
      <c r="P24" s="1736"/>
      <c r="Q24" s="1736"/>
      <c r="R24" s="1736"/>
      <c r="S24" s="1736"/>
      <c r="T24" s="1736"/>
      <c r="U24" s="1736"/>
      <c r="V24" s="1736"/>
      <c r="W24" s="1736"/>
      <c r="X24" s="1736"/>
      <c r="Y24" s="1736"/>
      <c r="Z24" s="1736"/>
      <c r="AA24" s="1736"/>
      <c r="AB24" s="1736"/>
      <c r="AC24" s="1736"/>
      <c r="AD24" s="1736"/>
      <c r="AE24" s="1736"/>
      <c r="AF24" s="1736"/>
      <c r="AG24" s="1737"/>
      <c r="AH24" s="20"/>
    </row>
    <row r="25" spans="1:34" ht="18" customHeight="1">
      <c r="A25" s="429"/>
      <c r="B25" s="1735" t="s">
        <v>551</v>
      </c>
      <c r="C25" s="1735"/>
      <c r="D25" s="1736" t="s">
        <v>641</v>
      </c>
      <c r="E25" s="1736"/>
      <c r="F25" s="1736"/>
      <c r="G25" s="1736"/>
      <c r="H25" s="1736"/>
      <c r="I25" s="1736"/>
      <c r="J25" s="1736"/>
      <c r="K25" s="1736"/>
      <c r="L25" s="1736"/>
      <c r="M25" s="1736"/>
      <c r="N25" s="1736"/>
      <c r="O25" s="1736"/>
      <c r="P25" s="1736"/>
      <c r="Q25" s="1736"/>
      <c r="R25" s="1736"/>
      <c r="S25" s="1736"/>
      <c r="T25" s="1736"/>
      <c r="U25" s="1736"/>
      <c r="V25" s="1736"/>
      <c r="W25" s="1736"/>
      <c r="X25" s="1736"/>
      <c r="Y25" s="1736"/>
      <c r="Z25" s="1736"/>
      <c r="AA25" s="1736"/>
      <c r="AB25" s="1736"/>
      <c r="AC25" s="1736"/>
      <c r="AD25" s="1736"/>
      <c r="AE25" s="1736"/>
      <c r="AF25" s="1736"/>
      <c r="AG25" s="1737"/>
      <c r="AH25" s="20"/>
    </row>
    <row r="26" spans="1:34" ht="33" customHeight="1">
      <c r="A26" s="429"/>
      <c r="B26" s="1709" t="s">
        <v>552</v>
      </c>
      <c r="C26" s="1709"/>
      <c r="D26" s="1736" t="s">
        <v>643</v>
      </c>
      <c r="E26" s="1736"/>
      <c r="F26" s="1736"/>
      <c r="G26" s="1736"/>
      <c r="H26" s="1736"/>
      <c r="I26" s="1736"/>
      <c r="J26" s="1736"/>
      <c r="K26" s="1736"/>
      <c r="L26" s="1736"/>
      <c r="M26" s="1736"/>
      <c r="N26" s="1736"/>
      <c r="O26" s="1736"/>
      <c r="P26" s="1736"/>
      <c r="Q26" s="1736"/>
      <c r="R26" s="1736"/>
      <c r="S26" s="1736"/>
      <c r="T26" s="1736"/>
      <c r="U26" s="1736"/>
      <c r="V26" s="1736"/>
      <c r="W26" s="1736"/>
      <c r="X26" s="1736"/>
      <c r="Y26" s="1736"/>
      <c r="Z26" s="1736"/>
      <c r="AA26" s="1736"/>
      <c r="AB26" s="1736"/>
      <c r="AC26" s="1736"/>
      <c r="AD26" s="1736"/>
      <c r="AE26" s="1736"/>
      <c r="AF26" s="1736"/>
      <c r="AG26" s="1737"/>
      <c r="AH26" s="20"/>
    </row>
    <row r="27" spans="1:34" ht="18" customHeight="1">
      <c r="A27" s="429"/>
      <c r="B27" s="1709" t="s">
        <v>553</v>
      </c>
      <c r="C27" s="1709"/>
      <c r="D27" s="1736" t="s">
        <v>554</v>
      </c>
      <c r="E27" s="1736"/>
      <c r="F27" s="1736"/>
      <c r="G27" s="1736"/>
      <c r="H27" s="1736"/>
      <c r="I27" s="1736"/>
      <c r="J27" s="1736"/>
      <c r="K27" s="1736"/>
      <c r="L27" s="1736"/>
      <c r="M27" s="1736"/>
      <c r="N27" s="1736"/>
      <c r="O27" s="1736"/>
      <c r="P27" s="1736"/>
      <c r="Q27" s="1736"/>
      <c r="R27" s="1736"/>
      <c r="S27" s="1736"/>
      <c r="T27" s="1736"/>
      <c r="U27" s="1736"/>
      <c r="V27" s="1736"/>
      <c r="W27" s="1736"/>
      <c r="X27" s="1736"/>
      <c r="Y27" s="1736"/>
      <c r="Z27" s="1736"/>
      <c r="AA27" s="1736"/>
      <c r="AB27" s="1736"/>
      <c r="AC27" s="1736"/>
      <c r="AD27" s="1736"/>
      <c r="AE27" s="1736"/>
      <c r="AF27" s="1736"/>
      <c r="AG27" s="1737"/>
      <c r="AH27" s="20"/>
    </row>
    <row r="28" spans="1:34" ht="18" customHeight="1">
      <c r="A28" s="429"/>
      <c r="B28" s="1709" t="s">
        <v>555</v>
      </c>
      <c r="C28" s="1709"/>
      <c r="D28" s="1736" t="s">
        <v>556</v>
      </c>
      <c r="E28" s="1736"/>
      <c r="F28" s="1736"/>
      <c r="G28" s="1736"/>
      <c r="H28" s="1736"/>
      <c r="I28" s="1736"/>
      <c r="J28" s="1736"/>
      <c r="K28" s="1736"/>
      <c r="L28" s="1736"/>
      <c r="M28" s="1736"/>
      <c r="N28" s="1736"/>
      <c r="O28" s="1736"/>
      <c r="P28" s="1736"/>
      <c r="Q28" s="1736"/>
      <c r="R28" s="1736"/>
      <c r="S28" s="1736"/>
      <c r="T28" s="1736"/>
      <c r="U28" s="1736"/>
      <c r="V28" s="1736"/>
      <c r="W28" s="1736"/>
      <c r="X28" s="1736"/>
      <c r="Y28" s="1736"/>
      <c r="Z28" s="1736"/>
      <c r="AA28" s="1736"/>
      <c r="AB28" s="1736"/>
      <c r="AC28" s="1736"/>
      <c r="AD28" s="1736"/>
      <c r="AE28" s="1736"/>
      <c r="AF28" s="1736"/>
      <c r="AG28" s="1737"/>
      <c r="AH28" s="20"/>
    </row>
    <row r="29" spans="1:34" ht="18" customHeight="1">
      <c r="A29" s="429"/>
      <c r="B29" s="1709" t="s">
        <v>557</v>
      </c>
      <c r="C29" s="1709"/>
      <c r="D29" s="20" t="s">
        <v>642</v>
      </c>
      <c r="E29" s="20"/>
      <c r="F29" s="20"/>
      <c r="G29" s="20"/>
      <c r="H29" s="20"/>
      <c r="I29" s="20"/>
      <c r="J29" s="362"/>
      <c r="K29" s="362"/>
      <c r="L29" s="20"/>
      <c r="M29" s="20"/>
      <c r="N29" s="20"/>
      <c r="O29" s="20"/>
      <c r="P29" s="20"/>
      <c r="Q29" s="20"/>
      <c r="R29" s="20"/>
      <c r="S29" s="20"/>
      <c r="T29" s="20"/>
      <c r="U29" s="20"/>
      <c r="V29" s="20"/>
      <c r="W29" s="20"/>
      <c r="X29" s="20"/>
      <c r="Y29" s="20"/>
      <c r="Z29" s="20"/>
      <c r="AA29" s="20"/>
      <c r="AB29" s="20"/>
      <c r="AC29" s="20"/>
      <c r="AD29" s="20"/>
      <c r="AE29" s="20"/>
      <c r="AF29" s="20"/>
      <c r="AG29" s="598"/>
      <c r="AH29" s="20"/>
    </row>
    <row r="30" spans="1:34" ht="18" customHeight="1">
      <c r="A30" s="429"/>
      <c r="B30" s="1709" t="s">
        <v>558</v>
      </c>
      <c r="C30" s="1709"/>
      <c r="D30" s="20" t="s">
        <v>559</v>
      </c>
      <c r="E30" s="20"/>
      <c r="F30" s="20"/>
      <c r="G30" s="20"/>
      <c r="H30" s="20"/>
      <c r="I30" s="20"/>
      <c r="J30" s="362"/>
      <c r="K30" s="362"/>
      <c r="L30" s="20"/>
      <c r="M30" s="20"/>
      <c r="N30" s="20"/>
      <c r="O30" s="20"/>
      <c r="P30" s="20"/>
      <c r="Q30" s="20"/>
      <c r="R30" s="20"/>
      <c r="S30" s="20"/>
      <c r="T30" s="20"/>
      <c r="U30" s="20"/>
      <c r="V30" s="20"/>
      <c r="W30" s="20"/>
      <c r="X30" s="20"/>
      <c r="Y30" s="20"/>
      <c r="Z30" s="20"/>
      <c r="AA30" s="20"/>
      <c r="AB30" s="20"/>
      <c r="AC30" s="20"/>
      <c r="AD30" s="20"/>
      <c r="AE30" s="20"/>
      <c r="AF30" s="20"/>
      <c r="AG30" s="598"/>
      <c r="AH30" s="20"/>
    </row>
    <row r="31" spans="1:34" ht="18" customHeight="1">
      <c r="A31" s="429"/>
      <c r="B31" s="1709" t="s">
        <v>560</v>
      </c>
      <c r="C31" s="1709"/>
      <c r="D31" s="20" t="s">
        <v>644</v>
      </c>
      <c r="E31" s="20"/>
      <c r="F31" s="20"/>
      <c r="G31" s="20"/>
      <c r="H31" s="20"/>
      <c r="I31" s="20"/>
      <c r="J31" s="362"/>
      <c r="K31" s="362"/>
      <c r="L31" s="20"/>
      <c r="M31" s="20"/>
      <c r="N31" s="20"/>
      <c r="O31" s="20"/>
      <c r="P31" s="20"/>
      <c r="Q31" s="20"/>
      <c r="R31" s="20"/>
      <c r="S31" s="20"/>
      <c r="T31" s="20"/>
      <c r="U31" s="20"/>
      <c r="V31" s="20"/>
      <c r="W31" s="20"/>
      <c r="X31" s="20"/>
      <c r="Y31" s="20"/>
      <c r="Z31" s="20"/>
      <c r="AA31" s="20"/>
      <c r="AB31" s="20"/>
      <c r="AC31" s="20"/>
      <c r="AD31" s="20"/>
      <c r="AE31" s="20"/>
      <c r="AF31" s="20"/>
      <c r="AG31" s="598"/>
      <c r="AH31" s="20"/>
    </row>
    <row r="32" spans="1:34" ht="18" customHeight="1">
      <c r="A32" s="429"/>
      <c r="B32" s="20"/>
      <c r="C32" s="20"/>
      <c r="D32" s="20"/>
      <c r="E32" s="20"/>
      <c r="F32" s="20"/>
      <c r="G32" s="20"/>
      <c r="H32" s="20"/>
      <c r="I32" s="20"/>
      <c r="J32" s="362"/>
      <c r="K32" s="362"/>
      <c r="L32" s="20"/>
      <c r="M32" s="20"/>
      <c r="N32" s="20"/>
      <c r="O32" s="20"/>
      <c r="P32" s="20"/>
      <c r="Q32" s="20"/>
      <c r="R32" s="20"/>
      <c r="S32" s="20"/>
      <c r="T32" s="20"/>
      <c r="U32" s="20"/>
      <c r="V32" s="20"/>
      <c r="W32" s="20"/>
      <c r="X32" s="20" t="s">
        <v>638</v>
      </c>
      <c r="Y32" s="20"/>
      <c r="Z32" s="20"/>
      <c r="AA32" s="20"/>
      <c r="AB32" s="20"/>
      <c r="AC32" s="20"/>
      <c r="AD32" s="20"/>
      <c r="AE32" s="20"/>
      <c r="AF32" s="20"/>
      <c r="AG32" s="598"/>
      <c r="AH32" s="20"/>
    </row>
    <row r="33" spans="1:34" ht="18" customHeight="1">
      <c r="A33" s="491"/>
      <c r="B33" s="1709" t="s">
        <v>768</v>
      </c>
      <c r="C33" s="1709"/>
      <c r="D33" s="493" t="s">
        <v>769</v>
      </c>
      <c r="E33" s="493"/>
      <c r="F33" s="493"/>
      <c r="G33" s="493"/>
      <c r="H33" s="493"/>
      <c r="I33" s="493"/>
      <c r="J33" s="689"/>
      <c r="K33" s="689"/>
      <c r="L33" s="493"/>
      <c r="M33" s="493"/>
      <c r="N33" s="493"/>
      <c r="O33" s="493"/>
      <c r="P33" s="493"/>
      <c r="Q33" s="493"/>
      <c r="R33" s="493"/>
      <c r="S33" s="493"/>
      <c r="T33" s="493"/>
      <c r="U33" s="493"/>
      <c r="V33" s="493"/>
      <c r="W33" s="493"/>
      <c r="X33" s="493" t="s">
        <v>678</v>
      </c>
      <c r="Y33" s="493"/>
      <c r="Z33" s="493"/>
      <c r="AA33" s="493"/>
      <c r="AB33" s="493"/>
      <c r="AC33" s="493"/>
      <c r="AD33" s="493"/>
      <c r="AE33" s="493"/>
      <c r="AF33" s="493"/>
      <c r="AG33" s="474"/>
      <c r="AH33" s="20"/>
    </row>
    <row r="34" spans="1:34" ht="18" customHeight="1">
      <c r="A34" s="690" t="s">
        <v>590</v>
      </c>
      <c r="B34" s="604"/>
      <c r="C34" s="604"/>
      <c r="D34" s="604"/>
      <c r="E34" s="604"/>
      <c r="F34" s="604"/>
      <c r="G34" s="604"/>
      <c r="H34" s="604"/>
      <c r="I34" s="604"/>
      <c r="J34" s="604"/>
      <c r="K34" s="604"/>
      <c r="L34" s="604"/>
      <c r="M34" s="604"/>
      <c r="N34" s="604"/>
      <c r="O34" s="604"/>
      <c r="P34" s="604"/>
      <c r="Q34" s="604"/>
      <c r="R34" s="604"/>
      <c r="S34" s="604"/>
      <c r="T34" s="604"/>
      <c r="U34" s="604"/>
      <c r="V34" s="604"/>
      <c r="W34" s="604"/>
      <c r="X34" s="604"/>
      <c r="Y34" s="604"/>
      <c r="Z34" s="604"/>
      <c r="AA34" s="604"/>
      <c r="AB34" s="604"/>
      <c r="AC34" s="413"/>
      <c r="AD34" s="413"/>
      <c r="AE34" s="413"/>
      <c r="AF34" s="413"/>
      <c r="AG34" s="415"/>
      <c r="AH34" s="20"/>
    </row>
    <row r="35" spans="1:34" ht="18" customHeight="1">
      <c r="A35" s="691"/>
      <c r="B35" s="597"/>
      <c r="C35" s="597"/>
      <c r="D35" s="597"/>
      <c r="E35" s="597"/>
      <c r="F35" s="597"/>
      <c r="G35" s="597"/>
      <c r="H35" s="597"/>
      <c r="I35" s="597"/>
      <c r="J35" s="597"/>
      <c r="K35" s="20"/>
      <c r="L35" s="20"/>
      <c r="M35" s="20"/>
      <c r="N35" s="20"/>
      <c r="O35" s="20"/>
      <c r="P35" s="20"/>
      <c r="Q35" s="20"/>
      <c r="R35" s="20"/>
      <c r="S35" s="20"/>
      <c r="T35" s="20"/>
      <c r="U35" s="597"/>
      <c r="V35" s="597"/>
      <c r="W35" s="597"/>
      <c r="X35" s="597"/>
      <c r="Y35" s="597"/>
      <c r="Z35" s="597"/>
      <c r="AA35" s="597"/>
      <c r="AB35" s="597"/>
      <c r="AC35" s="20"/>
      <c r="AD35" s="20"/>
      <c r="AE35" s="20"/>
      <c r="AF35" s="20"/>
      <c r="AG35" s="598"/>
      <c r="AH35" s="20"/>
    </row>
    <row r="36" spans="1:34" ht="18" customHeight="1">
      <c r="A36" s="691" t="s">
        <v>591</v>
      </c>
      <c r="B36" s="597"/>
      <c r="C36" s="597"/>
      <c r="D36" s="597"/>
      <c r="E36" s="597"/>
      <c r="F36" s="597"/>
      <c r="G36" s="597"/>
      <c r="H36" s="597"/>
      <c r="I36" s="20"/>
      <c r="J36" s="20"/>
      <c r="K36" s="602" t="s">
        <v>26</v>
      </c>
      <c r="L36" s="602"/>
      <c r="M36" s="1716">
        <f>'6-1事業報告(再ｴﾈ)'!M26</f>
        <v>0</v>
      </c>
      <c r="N36" s="1716"/>
      <c r="O36" s="1716"/>
      <c r="P36" s="1716"/>
      <c r="Q36" s="1716"/>
      <c r="R36" s="1716"/>
      <c r="S36" s="602" t="s">
        <v>2</v>
      </c>
      <c r="T36" s="602"/>
      <c r="U36" s="597"/>
      <c r="V36" s="597"/>
      <c r="W36" s="597"/>
      <c r="X36" s="597"/>
      <c r="Y36" s="597"/>
      <c r="Z36" s="597"/>
      <c r="AA36" s="597"/>
      <c r="AB36" s="597"/>
      <c r="AC36" s="20"/>
      <c r="AD36" s="20"/>
      <c r="AE36" s="20"/>
      <c r="AF36" s="20"/>
      <c r="AG36" s="598"/>
      <c r="AH36" s="20"/>
    </row>
    <row r="37" spans="1:34" ht="18" customHeight="1">
      <c r="A37" s="595"/>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7"/>
      <c r="AC37" s="20"/>
      <c r="AD37" s="20"/>
      <c r="AE37" s="20"/>
      <c r="AF37" s="20"/>
      <c r="AG37" s="598"/>
      <c r="AH37" s="20"/>
    </row>
    <row r="38" spans="1:34" ht="18" customHeight="1">
      <c r="A38" s="429"/>
      <c r="B38" s="20"/>
      <c r="C38" s="599"/>
      <c r="D38" s="599"/>
      <c r="E38" s="599"/>
      <c r="F38" s="1719" t="s">
        <v>592</v>
      </c>
      <c r="G38" s="1719"/>
      <c r="H38" s="1719"/>
      <c r="I38" s="1719"/>
      <c r="J38" s="1719"/>
      <c r="K38" s="1719"/>
      <c r="L38" s="1719"/>
      <c r="M38" s="1719"/>
      <c r="N38" s="1719"/>
      <c r="O38" s="1719"/>
      <c r="P38" s="1719"/>
      <c r="Q38" s="1719"/>
      <c r="R38" s="1719"/>
      <c r="S38" s="1719"/>
      <c r="T38" s="1719"/>
      <c r="U38" s="1719"/>
      <c r="V38" s="1719"/>
      <c r="W38" s="1719"/>
      <c r="X38" s="1719"/>
      <c r="Y38" s="1719"/>
      <c r="Z38" s="1719"/>
      <c r="AA38" s="1719"/>
      <c r="AB38" s="599"/>
      <c r="AC38" s="599"/>
      <c r="AD38" s="599"/>
      <c r="AE38" s="599"/>
      <c r="AF38" s="599"/>
      <c r="AG38" s="600"/>
      <c r="AH38" s="539"/>
    </row>
    <row r="39" spans="1:34" ht="18" customHeight="1">
      <c r="A39" s="601"/>
      <c r="B39" s="602"/>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493"/>
      <c r="AD39" s="493"/>
      <c r="AE39" s="493"/>
      <c r="AF39" s="493"/>
      <c r="AG39" s="474"/>
      <c r="AH39" s="20"/>
    </row>
    <row r="40" spans="1:34" ht="18" customHeight="1">
      <c r="A40" s="412" t="s">
        <v>44</v>
      </c>
      <c r="B40" s="413"/>
      <c r="C40" s="413"/>
      <c r="D40" s="603"/>
      <c r="E40" s="603"/>
      <c r="F40" s="413"/>
      <c r="G40" s="604"/>
      <c r="H40" s="604"/>
      <c r="I40" s="604"/>
      <c r="J40" s="604"/>
      <c r="K40" s="604"/>
      <c r="L40" s="604"/>
      <c r="M40" s="604"/>
      <c r="N40" s="604"/>
      <c r="O40" s="604"/>
      <c r="P40" s="604"/>
      <c r="Q40" s="604"/>
      <c r="R40" s="604"/>
      <c r="S40" s="604"/>
      <c r="T40" s="604"/>
      <c r="U40" s="604"/>
      <c r="V40" s="604"/>
      <c r="W40" s="604"/>
      <c r="X40" s="604"/>
      <c r="Y40" s="604"/>
      <c r="Z40" s="604"/>
      <c r="AA40" s="604"/>
      <c r="AB40" s="604"/>
      <c r="AC40" s="413"/>
      <c r="AD40" s="413"/>
      <c r="AE40" s="413"/>
      <c r="AF40" s="413"/>
      <c r="AG40" s="415"/>
      <c r="AH40" s="20"/>
    </row>
    <row r="41" spans="1:34" ht="18" customHeight="1" thickBot="1">
      <c r="A41" s="605"/>
      <c r="B41" s="523"/>
      <c r="C41" s="523"/>
      <c r="D41" s="523"/>
      <c r="E41" s="523"/>
      <c r="F41" s="523"/>
      <c r="G41" s="606"/>
      <c r="H41" s="606"/>
      <c r="I41" s="606"/>
      <c r="J41" s="606"/>
      <c r="K41" s="606"/>
      <c r="L41" s="606"/>
      <c r="M41" s="606"/>
      <c r="N41" s="606"/>
      <c r="O41" s="606"/>
      <c r="P41" s="606"/>
      <c r="Q41" s="606"/>
      <c r="R41" s="606"/>
      <c r="S41" s="606"/>
      <c r="T41" s="606"/>
      <c r="U41" s="606"/>
      <c r="V41" s="606"/>
      <c r="W41" s="606"/>
      <c r="X41" s="606"/>
      <c r="Y41" s="606"/>
      <c r="Z41" s="606"/>
      <c r="AA41" s="606"/>
      <c r="AB41" s="607"/>
      <c r="AC41" s="523"/>
      <c r="AD41" s="523"/>
      <c r="AE41" s="523"/>
      <c r="AF41" s="523"/>
      <c r="AG41" s="585"/>
      <c r="AH41" s="20"/>
    </row>
    <row r="42" spans="1:34" ht="18" customHeight="1">
      <c r="A42" s="691"/>
      <c r="B42" s="608"/>
      <c r="C42" s="893" t="s">
        <v>34</v>
      </c>
      <c r="D42" s="893"/>
      <c r="E42" s="893"/>
      <c r="F42" s="893"/>
      <c r="G42" s="893"/>
      <c r="H42" s="893"/>
      <c r="I42" s="582"/>
      <c r="J42" s="1717">
        <f>'1-1事業計画書(共通)'!M29</f>
        <v>0</v>
      </c>
      <c r="K42" s="1718"/>
      <c r="L42" s="1718"/>
      <c r="M42" s="1718"/>
      <c r="N42" s="1718"/>
      <c r="O42" s="1718"/>
      <c r="P42" s="1718"/>
      <c r="Q42" s="1718"/>
      <c r="R42" s="1718"/>
      <c r="S42" s="1714" t="s">
        <v>394</v>
      </c>
      <c r="T42" s="1714"/>
      <c r="U42" s="1714"/>
      <c r="V42" s="1714"/>
      <c r="W42" s="1715"/>
      <c r="X42" s="1715"/>
      <c r="Y42" s="1718">
        <f>'1-1事業計画書(共通)'!AD29</f>
        <v>0</v>
      </c>
      <c r="Z42" s="1718"/>
      <c r="AA42" s="1720"/>
      <c r="AB42" s="587" t="s">
        <v>395</v>
      </c>
      <c r="AC42" s="20"/>
      <c r="AD42" s="20"/>
      <c r="AE42" s="20"/>
      <c r="AF42" s="20"/>
      <c r="AG42" s="598"/>
      <c r="AH42" s="20"/>
    </row>
    <row r="43" spans="1:34" ht="18" customHeight="1">
      <c r="A43" s="691"/>
      <c r="B43" s="430"/>
      <c r="C43" s="850" t="s">
        <v>35</v>
      </c>
      <c r="D43" s="850"/>
      <c r="E43" s="850"/>
      <c r="F43" s="850"/>
      <c r="G43" s="850"/>
      <c r="H43" s="850"/>
      <c r="I43" s="609"/>
      <c r="J43" s="1710">
        <f>'1-1事業計画書(共通)'!M30</f>
        <v>0</v>
      </c>
      <c r="K43" s="1711"/>
      <c r="L43" s="1711"/>
      <c r="M43" s="1711"/>
      <c r="N43" s="1711"/>
      <c r="O43" s="1711"/>
      <c r="P43" s="1711"/>
      <c r="Q43" s="1711"/>
      <c r="R43" s="1711"/>
      <c r="S43" s="1712" t="s">
        <v>396</v>
      </c>
      <c r="T43" s="1712"/>
      <c r="U43" s="1712"/>
      <c r="V43" s="1712"/>
      <c r="W43" s="1713"/>
      <c r="X43" s="1713"/>
      <c r="Y43" s="1721">
        <f>'1-1事業計画書(共通)'!AD30</f>
        <v>0</v>
      </c>
      <c r="Z43" s="1721"/>
      <c r="AA43" s="1722"/>
      <c r="AB43" s="588" t="s">
        <v>395</v>
      </c>
      <c r="AC43" s="20"/>
      <c r="AD43" s="20"/>
      <c r="AE43" s="20"/>
      <c r="AF43" s="20"/>
      <c r="AG43" s="598"/>
      <c r="AH43" s="20"/>
    </row>
    <row r="44" spans="1:34" ht="18" customHeight="1">
      <c r="A44" s="691"/>
      <c r="B44" s="430"/>
      <c r="C44" s="850" t="s">
        <v>36</v>
      </c>
      <c r="D44" s="850"/>
      <c r="E44" s="850"/>
      <c r="F44" s="850"/>
      <c r="G44" s="850"/>
      <c r="H44" s="850"/>
      <c r="I44" s="609"/>
      <c r="J44" s="589"/>
      <c r="K44" s="446"/>
      <c r="L44" s="446" t="s">
        <v>89</v>
      </c>
      <c r="M44" s="446"/>
      <c r="N44" s="446"/>
      <c r="O44" s="590" t="s">
        <v>90</v>
      </c>
      <c r="P44" s="590"/>
      <c r="Q44" s="591" t="s">
        <v>57</v>
      </c>
      <c r="R44" s="592"/>
      <c r="S44" s="592"/>
      <c r="T44" s="590"/>
      <c r="U44" s="593"/>
      <c r="V44" s="593"/>
      <c r="W44" s="593"/>
      <c r="X44" s="593"/>
      <c r="Y44" s="571"/>
      <c r="Z44" s="590"/>
      <c r="AA44" s="590"/>
      <c r="AB44" s="594"/>
      <c r="AC44" s="20"/>
      <c r="AD44" s="20"/>
      <c r="AE44" s="20"/>
      <c r="AF44" s="20"/>
      <c r="AG44" s="598"/>
      <c r="AH44" s="20"/>
    </row>
    <row r="45" spans="1:34" ht="18" customHeight="1">
      <c r="A45" s="691"/>
      <c r="B45" s="430"/>
      <c r="C45" s="850" t="s">
        <v>37</v>
      </c>
      <c r="D45" s="850"/>
      <c r="E45" s="850"/>
      <c r="F45" s="850"/>
      <c r="G45" s="850"/>
      <c r="H45" s="850"/>
      <c r="I45" s="609"/>
      <c r="J45" s="1723">
        <f>'1-1事業計画書(共通)'!M32</f>
        <v>0</v>
      </c>
      <c r="K45" s="1724"/>
      <c r="L45" s="1724"/>
      <c r="M45" s="1724"/>
      <c r="N45" s="1724"/>
      <c r="O45" s="1724"/>
      <c r="P45" s="1724"/>
      <c r="Q45" s="1724"/>
      <c r="R45" s="1724"/>
      <c r="S45" s="1724"/>
      <c r="T45" s="1724"/>
      <c r="U45" s="1724"/>
      <c r="V45" s="1724"/>
      <c r="W45" s="1724"/>
      <c r="X45" s="1724"/>
      <c r="Y45" s="1724"/>
      <c r="Z45" s="1725"/>
      <c r="AA45" s="1725"/>
      <c r="AB45" s="1726"/>
      <c r="AC45" s="20"/>
      <c r="AD45" s="20"/>
      <c r="AE45" s="20"/>
      <c r="AF45" s="20"/>
      <c r="AG45" s="598"/>
      <c r="AH45" s="20"/>
    </row>
    <row r="46" spans="1:34" ht="18" customHeight="1">
      <c r="A46" s="691"/>
      <c r="B46" s="610"/>
      <c r="C46" s="864" t="s">
        <v>43</v>
      </c>
      <c r="D46" s="864"/>
      <c r="E46" s="864"/>
      <c r="F46" s="864"/>
      <c r="G46" s="864"/>
      <c r="H46" s="864"/>
      <c r="I46" s="611"/>
      <c r="J46" s="1727">
        <f>'1-1事業計画書(共通)'!M33</f>
        <v>0</v>
      </c>
      <c r="K46" s="1728"/>
      <c r="L46" s="1728"/>
      <c r="M46" s="1728"/>
      <c r="N46" s="1728"/>
      <c r="O46" s="1728"/>
      <c r="P46" s="1728"/>
      <c r="Q46" s="1728"/>
      <c r="R46" s="1728"/>
      <c r="S46" s="1728"/>
      <c r="T46" s="1728"/>
      <c r="U46" s="1728"/>
      <c r="V46" s="1728"/>
      <c r="W46" s="1728"/>
      <c r="X46" s="1728"/>
      <c r="Y46" s="1728"/>
      <c r="Z46" s="1729"/>
      <c r="AA46" s="1729"/>
      <c r="AB46" s="1730"/>
      <c r="AC46" s="20"/>
      <c r="AD46" s="20"/>
      <c r="AE46" s="20"/>
      <c r="AF46" s="20"/>
      <c r="AG46" s="598"/>
      <c r="AH46" s="20"/>
    </row>
    <row r="47" spans="1:34" ht="18" customHeight="1" thickBot="1">
      <c r="A47" s="691"/>
      <c r="B47" s="364"/>
      <c r="C47" s="855" t="s">
        <v>39</v>
      </c>
      <c r="D47" s="855"/>
      <c r="E47" s="855"/>
      <c r="F47" s="855"/>
      <c r="G47" s="855"/>
      <c r="H47" s="855"/>
      <c r="I47" s="612"/>
      <c r="J47" s="1731">
        <f>'1-1事業計画書(共通)'!M34</f>
        <v>0</v>
      </c>
      <c r="K47" s="1732"/>
      <c r="L47" s="1732"/>
      <c r="M47" s="1732"/>
      <c r="N47" s="1732"/>
      <c r="O47" s="1732"/>
      <c r="P47" s="1732"/>
      <c r="Q47" s="1732"/>
      <c r="R47" s="1732"/>
      <c r="S47" s="1732"/>
      <c r="T47" s="1732"/>
      <c r="U47" s="1732"/>
      <c r="V47" s="1732"/>
      <c r="W47" s="1732"/>
      <c r="X47" s="1732"/>
      <c r="Y47" s="1732"/>
      <c r="Z47" s="1733"/>
      <c r="AA47" s="1733"/>
      <c r="AB47" s="1734"/>
      <c r="AC47" s="20"/>
      <c r="AD47" s="20"/>
      <c r="AE47" s="20"/>
      <c r="AF47" s="20"/>
      <c r="AG47" s="598"/>
      <c r="AH47" s="20"/>
    </row>
    <row r="48" spans="1:34" ht="18" customHeight="1">
      <c r="A48" s="491"/>
      <c r="B48" s="493"/>
      <c r="C48" s="493"/>
      <c r="D48" s="493"/>
      <c r="E48" s="493"/>
      <c r="F48" s="493"/>
      <c r="G48" s="493"/>
      <c r="H48" s="493"/>
      <c r="I48" s="493"/>
      <c r="J48" s="443"/>
      <c r="K48" s="443"/>
      <c r="L48" s="8"/>
      <c r="M48" s="8"/>
      <c r="N48" s="8"/>
      <c r="O48" s="8"/>
      <c r="P48" s="8"/>
      <c r="Q48" s="8"/>
      <c r="R48" s="8"/>
      <c r="S48" s="8"/>
      <c r="T48" s="8"/>
      <c r="U48" s="8"/>
      <c r="V48" s="8"/>
      <c r="W48" s="8"/>
      <c r="X48" s="8"/>
      <c r="Y48" s="8"/>
      <c r="Z48" s="8"/>
      <c r="AA48" s="8"/>
      <c r="AB48" s="8"/>
      <c r="AC48" s="493"/>
      <c r="AD48" s="493"/>
      <c r="AE48" s="493"/>
      <c r="AF48" s="493"/>
      <c r="AG48" s="474"/>
      <c r="AH48" s="20"/>
    </row>
    <row r="49" spans="1:34" ht="15" customHeight="1">
      <c r="A49" s="20"/>
      <c r="B49" s="20"/>
      <c r="C49" s="20"/>
      <c r="D49" s="20"/>
      <c r="E49" s="20"/>
      <c r="F49" s="20"/>
      <c r="G49" s="20"/>
      <c r="H49" s="20"/>
      <c r="I49" s="20"/>
      <c r="AC49" s="20"/>
      <c r="AD49" s="20"/>
      <c r="AE49" s="20"/>
      <c r="AF49" s="20"/>
      <c r="AG49" s="20"/>
      <c r="AH49" s="20"/>
    </row>
  </sheetData>
  <sheetProtection sheet="1" formatCells="0" insertRows="0" selectLockedCells="1"/>
  <mergeCells count="43">
    <mergeCell ref="B29:C29"/>
    <mergeCell ref="B30:C30"/>
    <mergeCell ref="B31:C31"/>
    <mergeCell ref="B26:C26"/>
    <mergeCell ref="D26:AG26"/>
    <mergeCell ref="B27:C27"/>
    <mergeCell ref="D27:AG27"/>
    <mergeCell ref="B28:C28"/>
    <mergeCell ref="D28:AG28"/>
    <mergeCell ref="A3:AH3"/>
    <mergeCell ref="W5:AH5"/>
    <mergeCell ref="W9:Z9"/>
    <mergeCell ref="V10:AH11"/>
    <mergeCell ref="R23:W23"/>
    <mergeCell ref="T5:V5"/>
    <mergeCell ref="T6:V6"/>
    <mergeCell ref="B25:C25"/>
    <mergeCell ref="D25:AG25"/>
    <mergeCell ref="V12:AH12"/>
    <mergeCell ref="V13:AF13"/>
    <mergeCell ref="V14:AF14"/>
    <mergeCell ref="A16:AH20"/>
    <mergeCell ref="A21:AH21"/>
    <mergeCell ref="B24:C24"/>
    <mergeCell ref="D24:AG24"/>
    <mergeCell ref="C45:H45"/>
    <mergeCell ref="C46:H46"/>
    <mergeCell ref="C47:H47"/>
    <mergeCell ref="J45:AB45"/>
    <mergeCell ref="J46:AB46"/>
    <mergeCell ref="J47:AB47"/>
    <mergeCell ref="B33:C33"/>
    <mergeCell ref="C43:H43"/>
    <mergeCell ref="J43:R43"/>
    <mergeCell ref="C44:H44"/>
    <mergeCell ref="S43:X43"/>
    <mergeCell ref="S42:X42"/>
    <mergeCell ref="M36:R36"/>
    <mergeCell ref="C42:H42"/>
    <mergeCell ref="J42:R42"/>
    <mergeCell ref="F38:AA38"/>
    <mergeCell ref="Y42:AA42"/>
    <mergeCell ref="Y43:AA43"/>
  </mergeCells>
  <phoneticPr fontId="8"/>
  <conditionalFormatting sqref="J42:J43">
    <cfRule type="expression" dxfId="13" priority="2">
      <formula>J42&lt;&gt;#REF!</formula>
    </cfRule>
  </conditionalFormatting>
  <conditionalFormatting sqref="K44 J45:J47">
    <cfRule type="expression" dxfId="12" priority="4">
      <formula>J44&lt;&gt;#REF!</formula>
    </cfRule>
  </conditionalFormatting>
  <conditionalFormatting sqref="M36:R36">
    <cfRule type="expression" dxfId="11" priority="5">
      <formula>M36&lt;&gt;#REF!</formula>
    </cfRule>
  </conditionalFormatting>
  <conditionalFormatting sqref="N44">
    <cfRule type="expression" dxfId="10" priority="3">
      <formula>N44&lt;&gt;#REF!</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42</xdr:row>
                    <xdr:rowOff>228600</xdr:rowOff>
                  </from>
                  <to>
                    <xdr:col>11</xdr:col>
                    <xdr:colOff>152400</xdr:colOff>
                    <xdr:row>44</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42</xdr:row>
                    <xdr:rowOff>228600</xdr:rowOff>
                  </from>
                  <to>
                    <xdr:col>14</xdr:col>
                    <xdr:colOff>137160</xdr:colOff>
                    <xdr:row>44</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Z68"/>
  <sheetViews>
    <sheetView showZeros="0" view="pageBreakPreview" zoomScaleNormal="100" zoomScaleSheetLayoutView="100" workbookViewId="0"/>
  </sheetViews>
  <sheetFormatPr defaultColWidth="3.125" defaultRowHeight="24.75" customHeight="1"/>
  <cols>
    <col min="1" max="9" width="3.125" style="1" customWidth="1"/>
    <col min="10" max="11" width="3.125" style="392" customWidth="1"/>
    <col min="12" max="39" width="3.125" style="1"/>
    <col min="40" max="40" width="3.125" style="1" customWidth="1"/>
    <col min="41" max="45" width="3.125" style="1"/>
    <col min="46" max="46" width="12.25" style="1" customWidth="1"/>
    <col min="47" max="16384" width="3.125" style="1"/>
  </cols>
  <sheetData>
    <row r="1" spans="1:35" ht="25.5" customHeight="1">
      <c r="A1" s="20" t="s">
        <v>364</v>
      </c>
      <c r="B1" s="20"/>
      <c r="C1" s="20"/>
      <c r="D1" s="20"/>
      <c r="E1" s="20"/>
      <c r="F1" s="20"/>
      <c r="G1" s="20"/>
      <c r="H1" s="20"/>
      <c r="I1" s="20"/>
      <c r="J1" s="729"/>
      <c r="K1" s="729"/>
      <c r="L1" s="20"/>
      <c r="M1" s="20"/>
      <c r="N1" s="20"/>
      <c r="O1" s="20"/>
      <c r="P1" s="20"/>
      <c r="Q1" s="20"/>
      <c r="R1" s="20"/>
      <c r="S1" s="20"/>
      <c r="T1" s="20"/>
      <c r="U1" s="20"/>
      <c r="V1" s="20"/>
      <c r="W1" s="20"/>
      <c r="X1" s="20"/>
      <c r="Y1" s="20"/>
      <c r="Z1" s="20"/>
      <c r="AA1" s="20"/>
      <c r="AB1" s="20"/>
      <c r="AC1" s="20"/>
      <c r="AD1" s="20"/>
      <c r="AE1" s="20"/>
      <c r="AF1" s="20"/>
      <c r="AG1" s="20"/>
    </row>
    <row r="2" spans="1:35" ht="25.5" customHeight="1">
      <c r="A2" s="792" t="s">
        <v>25</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row>
    <row r="3" spans="1:35" ht="25.5" customHeight="1" thickBot="1">
      <c r="A3" s="20" t="s">
        <v>352</v>
      </c>
      <c r="B3" s="20"/>
      <c r="C3" s="20"/>
      <c r="D3" s="20"/>
      <c r="E3" s="20"/>
      <c r="F3" s="20"/>
      <c r="G3" s="20"/>
      <c r="H3" s="20"/>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row>
    <row r="4" spans="1:35" ht="25.5" customHeight="1">
      <c r="A4" s="470"/>
      <c r="B4" s="929" t="s">
        <v>353</v>
      </c>
      <c r="C4" s="929"/>
      <c r="D4" s="929"/>
      <c r="E4" s="929"/>
      <c r="F4" s="929"/>
      <c r="G4" s="929"/>
      <c r="H4" s="929"/>
      <c r="I4" s="929"/>
      <c r="J4" s="929"/>
      <c r="K4" s="929"/>
      <c r="L4" s="471"/>
      <c r="M4" s="1774"/>
      <c r="N4" s="1775"/>
      <c r="O4" s="1775"/>
      <c r="P4" s="1775"/>
      <c r="Q4" s="1775"/>
      <c r="R4" s="1775"/>
      <c r="S4" s="1775"/>
      <c r="T4" s="1775"/>
      <c r="U4" s="1775"/>
      <c r="V4" s="1775"/>
      <c r="W4" s="1775"/>
      <c r="X4" s="1775"/>
      <c r="Y4" s="1775"/>
      <c r="Z4" s="1775"/>
      <c r="AA4" s="1775"/>
      <c r="AB4" s="1775"/>
      <c r="AC4" s="1775"/>
      <c r="AD4" s="1775"/>
      <c r="AE4" s="1775"/>
      <c r="AF4" s="1775"/>
      <c r="AG4" s="1776"/>
    </row>
    <row r="5" spans="1:35" ht="25.5" customHeight="1">
      <c r="A5" s="430"/>
      <c r="B5" s="1003" t="s">
        <v>7</v>
      </c>
      <c r="C5" s="1003"/>
      <c r="D5" s="1003"/>
      <c r="E5" s="1003"/>
      <c r="F5" s="1003"/>
      <c r="G5" s="1003"/>
      <c r="H5" s="1003"/>
      <c r="I5" s="1003"/>
      <c r="J5" s="1003"/>
      <c r="K5" s="1003"/>
      <c r="L5" s="415"/>
      <c r="M5" s="1088"/>
      <c r="N5" s="1089"/>
      <c r="O5" s="1089"/>
      <c r="P5" s="1089"/>
      <c r="Q5" s="1089"/>
      <c r="R5" s="1089"/>
      <c r="S5" s="1089"/>
      <c r="T5" s="1089"/>
      <c r="U5" s="1089"/>
      <c r="V5" s="1089"/>
      <c r="W5" s="1089"/>
      <c r="X5" s="1089"/>
      <c r="Y5" s="1089"/>
      <c r="Z5" s="1089"/>
      <c r="AA5" s="1089"/>
      <c r="AB5" s="1089"/>
      <c r="AC5" s="1089"/>
      <c r="AD5" s="1089"/>
      <c r="AE5" s="1089"/>
      <c r="AF5" s="1089"/>
      <c r="AG5" s="1090"/>
    </row>
    <row r="6" spans="1:35" ht="25.5" customHeight="1">
      <c r="A6" s="430"/>
      <c r="B6" s="1003" t="s">
        <v>354</v>
      </c>
      <c r="C6" s="1003"/>
      <c r="D6" s="1003"/>
      <c r="E6" s="1003"/>
      <c r="F6" s="1003"/>
      <c r="G6" s="1003"/>
      <c r="H6" s="1003"/>
      <c r="I6" s="1003"/>
      <c r="J6" s="1003"/>
      <c r="K6" s="1003"/>
      <c r="L6" s="415"/>
      <c r="M6" s="535"/>
      <c r="N6" s="1791" t="s">
        <v>355</v>
      </c>
      <c r="O6" s="1791"/>
      <c r="P6" s="1791"/>
      <c r="Q6" s="1791"/>
      <c r="R6" s="1791"/>
      <c r="S6" s="1791"/>
      <c r="T6" s="1791"/>
      <c r="U6" s="1791"/>
      <c r="V6" s="1791"/>
      <c r="W6" s="1791"/>
      <c r="X6" s="1791"/>
      <c r="Y6" s="1791"/>
      <c r="Z6" s="1791"/>
      <c r="AA6" s="1791"/>
      <c r="AB6" s="1791"/>
      <c r="AC6" s="1791"/>
      <c r="AD6" s="1791"/>
      <c r="AE6" s="1791"/>
      <c r="AF6" s="1791"/>
      <c r="AG6" s="536"/>
      <c r="AI6" s="1" t="s">
        <v>356</v>
      </c>
    </row>
    <row r="7" spans="1:35" ht="25.5" customHeight="1">
      <c r="A7" s="430"/>
      <c r="B7" s="1003" t="s">
        <v>363</v>
      </c>
      <c r="C7" s="1003"/>
      <c r="D7" s="1003"/>
      <c r="E7" s="1003"/>
      <c r="F7" s="1003"/>
      <c r="G7" s="1003"/>
      <c r="H7" s="1003"/>
      <c r="I7" s="1003"/>
      <c r="J7" s="1003"/>
      <c r="K7" s="1003"/>
      <c r="L7" s="415"/>
      <c r="M7" s="1798" t="s">
        <v>404</v>
      </c>
      <c r="N7" s="1799"/>
      <c r="O7" s="1799"/>
      <c r="P7" s="1799"/>
      <c r="Q7" s="1799"/>
      <c r="R7" s="1799"/>
      <c r="S7" s="1799"/>
      <c r="T7" s="1799"/>
      <c r="U7" s="1799"/>
      <c r="V7" s="1799"/>
      <c r="W7" s="1799"/>
      <c r="X7" s="1799"/>
      <c r="Y7" s="1799"/>
      <c r="Z7" s="1799"/>
      <c r="AA7" s="1799"/>
      <c r="AB7" s="1799"/>
      <c r="AC7" s="1799"/>
      <c r="AD7" s="1799"/>
      <c r="AE7" s="1799"/>
      <c r="AF7" s="1799"/>
      <c r="AG7" s="1800"/>
    </row>
    <row r="8" spans="1:35" ht="25.5" customHeight="1">
      <c r="A8" s="692"/>
      <c r="B8" s="693"/>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4"/>
    </row>
    <row r="9" spans="1:35" ht="19.95" customHeight="1">
      <c r="A9" s="692"/>
      <c r="B9" s="1784" t="s">
        <v>460</v>
      </c>
      <c r="C9" s="1785"/>
      <c r="D9" s="1785"/>
      <c r="E9" s="1785"/>
      <c r="F9" s="1786" t="s">
        <v>461</v>
      </c>
      <c r="G9" s="1787"/>
      <c r="H9" s="1787"/>
      <c r="I9" s="1787"/>
      <c r="J9" s="1787"/>
      <c r="K9" s="1787"/>
      <c r="L9" s="1787"/>
      <c r="M9" s="1787"/>
      <c r="N9" s="1787"/>
      <c r="O9" s="1788" t="s">
        <v>459</v>
      </c>
      <c r="P9" s="1787"/>
      <c r="Q9" s="1789"/>
      <c r="R9" s="1784" t="s">
        <v>460</v>
      </c>
      <c r="S9" s="1785"/>
      <c r="T9" s="1785"/>
      <c r="U9" s="1785"/>
      <c r="V9" s="1786" t="s">
        <v>461</v>
      </c>
      <c r="W9" s="1787"/>
      <c r="X9" s="1787"/>
      <c r="Y9" s="1787"/>
      <c r="Z9" s="1787"/>
      <c r="AA9" s="1787"/>
      <c r="AB9" s="1787"/>
      <c r="AC9" s="1787"/>
      <c r="AD9" s="1787"/>
      <c r="AE9" s="1788" t="s">
        <v>459</v>
      </c>
      <c r="AF9" s="1787"/>
      <c r="AG9" s="1790"/>
    </row>
    <row r="10" spans="1:35" s="20" customFormat="1" ht="19.95" customHeight="1">
      <c r="A10" s="692"/>
      <c r="B10" s="1746"/>
      <c r="C10" s="1747"/>
      <c r="D10" s="1747"/>
      <c r="E10" s="1747"/>
      <c r="F10" s="1748"/>
      <c r="G10" s="1749"/>
      <c r="H10" s="1749"/>
      <c r="I10" s="1749"/>
      <c r="J10" s="1749"/>
      <c r="K10" s="1749"/>
      <c r="L10" s="1749"/>
      <c r="M10" s="1749"/>
      <c r="N10" s="1749"/>
      <c r="O10" s="1750"/>
      <c r="P10" s="1749"/>
      <c r="Q10" s="1751"/>
      <c r="R10" s="1746"/>
      <c r="S10" s="1747"/>
      <c r="T10" s="1747"/>
      <c r="U10" s="1747"/>
      <c r="V10" s="1748"/>
      <c r="W10" s="1749"/>
      <c r="X10" s="1749"/>
      <c r="Y10" s="1749"/>
      <c r="Z10" s="1749"/>
      <c r="AA10" s="1749"/>
      <c r="AB10" s="1749"/>
      <c r="AC10" s="1749"/>
      <c r="AD10" s="1749"/>
      <c r="AE10" s="1750"/>
      <c r="AF10" s="1749"/>
      <c r="AG10" s="1752"/>
    </row>
    <row r="11" spans="1:35" s="20" customFormat="1" ht="19.95" customHeight="1">
      <c r="A11" s="692"/>
      <c r="B11" s="1746"/>
      <c r="C11" s="1747"/>
      <c r="D11" s="1747"/>
      <c r="E11" s="1747"/>
      <c r="F11" s="1748"/>
      <c r="G11" s="1749"/>
      <c r="H11" s="1749"/>
      <c r="I11" s="1749"/>
      <c r="J11" s="1749"/>
      <c r="K11" s="1749"/>
      <c r="L11" s="1749"/>
      <c r="M11" s="1749"/>
      <c r="N11" s="1749"/>
      <c r="O11" s="1750"/>
      <c r="P11" s="1749"/>
      <c r="Q11" s="1751"/>
      <c r="R11" s="1746"/>
      <c r="S11" s="1747"/>
      <c r="T11" s="1747"/>
      <c r="U11" s="1747"/>
      <c r="V11" s="1748"/>
      <c r="W11" s="1749"/>
      <c r="X11" s="1749"/>
      <c r="Y11" s="1749"/>
      <c r="Z11" s="1749"/>
      <c r="AA11" s="1749"/>
      <c r="AB11" s="1749"/>
      <c r="AC11" s="1749"/>
      <c r="AD11" s="1749"/>
      <c r="AE11" s="1750"/>
      <c r="AF11" s="1749"/>
      <c r="AG11" s="1752"/>
    </row>
    <row r="12" spans="1:35" s="20" customFormat="1" ht="19.95" customHeight="1">
      <c r="A12" s="692"/>
      <c r="B12" s="1746"/>
      <c r="C12" s="1747"/>
      <c r="D12" s="1747"/>
      <c r="E12" s="1747"/>
      <c r="F12" s="1748"/>
      <c r="G12" s="1749"/>
      <c r="H12" s="1749"/>
      <c r="I12" s="1749"/>
      <c r="J12" s="1749"/>
      <c r="K12" s="1749"/>
      <c r="L12" s="1749"/>
      <c r="M12" s="1749"/>
      <c r="N12" s="1749"/>
      <c r="O12" s="1750"/>
      <c r="P12" s="1749"/>
      <c r="Q12" s="1751"/>
      <c r="R12" s="1746"/>
      <c r="S12" s="1747"/>
      <c r="T12" s="1747"/>
      <c r="U12" s="1747"/>
      <c r="V12" s="1748"/>
      <c r="W12" s="1749"/>
      <c r="X12" s="1749"/>
      <c r="Y12" s="1749"/>
      <c r="Z12" s="1749"/>
      <c r="AA12" s="1749"/>
      <c r="AB12" s="1749"/>
      <c r="AC12" s="1749"/>
      <c r="AD12" s="1749"/>
      <c r="AE12" s="1750"/>
      <c r="AF12" s="1749"/>
      <c r="AG12" s="1752"/>
    </row>
    <row r="13" spans="1:35" s="20" customFormat="1" ht="19.95" customHeight="1">
      <c r="A13" s="692"/>
      <c r="B13" s="1746"/>
      <c r="C13" s="1747"/>
      <c r="D13" s="1747"/>
      <c r="E13" s="1747"/>
      <c r="F13" s="1748"/>
      <c r="G13" s="1749"/>
      <c r="H13" s="1749"/>
      <c r="I13" s="1749"/>
      <c r="J13" s="1749"/>
      <c r="K13" s="1749"/>
      <c r="L13" s="1749"/>
      <c r="M13" s="1749"/>
      <c r="N13" s="1749"/>
      <c r="O13" s="1750"/>
      <c r="P13" s="1749"/>
      <c r="Q13" s="1751"/>
      <c r="R13" s="1746"/>
      <c r="S13" s="1747"/>
      <c r="T13" s="1747"/>
      <c r="U13" s="1747"/>
      <c r="V13" s="1748"/>
      <c r="W13" s="1749"/>
      <c r="X13" s="1749"/>
      <c r="Y13" s="1749"/>
      <c r="Z13" s="1749"/>
      <c r="AA13" s="1749"/>
      <c r="AB13" s="1749"/>
      <c r="AC13" s="1749"/>
      <c r="AD13" s="1749"/>
      <c r="AE13" s="1750"/>
      <c r="AF13" s="1749"/>
      <c r="AG13" s="1752"/>
    </row>
    <row r="14" spans="1:35" s="20" customFormat="1" ht="19.95" customHeight="1">
      <c r="A14" s="692"/>
      <c r="B14" s="1746"/>
      <c r="C14" s="1747"/>
      <c r="D14" s="1747"/>
      <c r="E14" s="1747"/>
      <c r="F14" s="1748"/>
      <c r="G14" s="1749"/>
      <c r="H14" s="1749"/>
      <c r="I14" s="1749"/>
      <c r="J14" s="1749"/>
      <c r="K14" s="1749"/>
      <c r="L14" s="1749"/>
      <c r="M14" s="1749"/>
      <c r="N14" s="1749"/>
      <c r="O14" s="1750"/>
      <c r="P14" s="1749"/>
      <c r="Q14" s="1751"/>
      <c r="R14" s="1746"/>
      <c r="S14" s="1747"/>
      <c r="T14" s="1747"/>
      <c r="U14" s="1747"/>
      <c r="V14" s="1748"/>
      <c r="W14" s="1749"/>
      <c r="X14" s="1749"/>
      <c r="Y14" s="1749"/>
      <c r="Z14" s="1749"/>
      <c r="AA14" s="1749"/>
      <c r="AB14" s="1749"/>
      <c r="AC14" s="1749"/>
      <c r="AD14" s="1749"/>
      <c r="AE14" s="1750"/>
      <c r="AF14" s="1749"/>
      <c r="AG14" s="1752"/>
    </row>
    <row r="15" spans="1:35" s="20" customFormat="1" ht="19.95" customHeight="1">
      <c r="A15" s="692"/>
      <c r="B15" s="1746"/>
      <c r="C15" s="1747"/>
      <c r="D15" s="1747"/>
      <c r="E15" s="1747"/>
      <c r="F15" s="1748"/>
      <c r="G15" s="1749"/>
      <c r="H15" s="1749"/>
      <c r="I15" s="1749"/>
      <c r="J15" s="1749"/>
      <c r="K15" s="1749"/>
      <c r="L15" s="1749"/>
      <c r="M15" s="1749"/>
      <c r="N15" s="1749"/>
      <c r="O15" s="1750"/>
      <c r="P15" s="1749"/>
      <c r="Q15" s="1751"/>
      <c r="R15" s="1746"/>
      <c r="S15" s="1747"/>
      <c r="T15" s="1747"/>
      <c r="U15" s="1747"/>
      <c r="V15" s="1748"/>
      <c r="W15" s="1749"/>
      <c r="X15" s="1749"/>
      <c r="Y15" s="1749"/>
      <c r="Z15" s="1749"/>
      <c r="AA15" s="1749"/>
      <c r="AB15" s="1749"/>
      <c r="AC15" s="1749"/>
      <c r="AD15" s="1749"/>
      <c r="AE15" s="1750"/>
      <c r="AF15" s="1749"/>
      <c r="AG15" s="1752"/>
    </row>
    <row r="16" spans="1:35" s="20" customFormat="1" ht="19.95" customHeight="1">
      <c r="A16" s="692"/>
      <c r="B16" s="1746"/>
      <c r="C16" s="1747"/>
      <c r="D16" s="1747"/>
      <c r="E16" s="1747"/>
      <c r="F16" s="1748"/>
      <c r="G16" s="1749"/>
      <c r="H16" s="1749"/>
      <c r="I16" s="1749"/>
      <c r="J16" s="1749"/>
      <c r="K16" s="1749"/>
      <c r="L16" s="1749"/>
      <c r="M16" s="1749"/>
      <c r="N16" s="1749"/>
      <c r="O16" s="1750"/>
      <c r="P16" s="1749"/>
      <c r="Q16" s="1751"/>
      <c r="R16" s="1746"/>
      <c r="S16" s="1747"/>
      <c r="T16" s="1747"/>
      <c r="U16" s="1747"/>
      <c r="V16" s="1748"/>
      <c r="W16" s="1749"/>
      <c r="X16" s="1749"/>
      <c r="Y16" s="1749"/>
      <c r="Z16" s="1749"/>
      <c r="AA16" s="1749"/>
      <c r="AB16" s="1749"/>
      <c r="AC16" s="1749"/>
      <c r="AD16" s="1749"/>
      <c r="AE16" s="1750"/>
      <c r="AF16" s="1749"/>
      <c r="AG16" s="1752"/>
    </row>
    <row r="17" spans="1:35" s="20" customFormat="1" ht="19.95" customHeight="1">
      <c r="A17" s="692"/>
      <c r="B17" s="1746"/>
      <c r="C17" s="1747"/>
      <c r="D17" s="1747"/>
      <c r="E17" s="1747"/>
      <c r="F17" s="1748"/>
      <c r="G17" s="1749"/>
      <c r="H17" s="1749"/>
      <c r="I17" s="1749"/>
      <c r="J17" s="1749"/>
      <c r="K17" s="1749"/>
      <c r="L17" s="1749"/>
      <c r="M17" s="1749"/>
      <c r="N17" s="1749"/>
      <c r="O17" s="1750"/>
      <c r="P17" s="1749"/>
      <c r="Q17" s="1751"/>
      <c r="R17" s="1746"/>
      <c r="S17" s="1747"/>
      <c r="T17" s="1747"/>
      <c r="U17" s="1747"/>
      <c r="V17" s="1748"/>
      <c r="W17" s="1749"/>
      <c r="X17" s="1749"/>
      <c r="Y17" s="1749"/>
      <c r="Z17" s="1749"/>
      <c r="AA17" s="1749"/>
      <c r="AB17" s="1749"/>
      <c r="AC17" s="1749"/>
      <c r="AD17" s="1749"/>
      <c r="AE17" s="1750"/>
      <c r="AF17" s="1749"/>
      <c r="AG17" s="1752"/>
    </row>
    <row r="18" spans="1:35" s="20" customFormat="1" ht="19.95" customHeight="1">
      <c r="A18" s="692"/>
      <c r="B18" s="1746"/>
      <c r="C18" s="1747"/>
      <c r="D18" s="1747"/>
      <c r="E18" s="1747"/>
      <c r="F18" s="1748"/>
      <c r="G18" s="1749"/>
      <c r="H18" s="1749"/>
      <c r="I18" s="1749"/>
      <c r="J18" s="1749"/>
      <c r="K18" s="1749"/>
      <c r="L18" s="1749"/>
      <c r="M18" s="1749"/>
      <c r="N18" s="1749"/>
      <c r="O18" s="1750"/>
      <c r="P18" s="1749"/>
      <c r="Q18" s="1751"/>
      <c r="R18" s="1746"/>
      <c r="S18" s="1747"/>
      <c r="T18" s="1747"/>
      <c r="U18" s="1747"/>
      <c r="V18" s="1748"/>
      <c r="W18" s="1749"/>
      <c r="X18" s="1749"/>
      <c r="Y18" s="1749"/>
      <c r="Z18" s="1749"/>
      <c r="AA18" s="1749"/>
      <c r="AB18" s="1749"/>
      <c r="AC18" s="1749"/>
      <c r="AD18" s="1749"/>
      <c r="AE18" s="1750"/>
      <c r="AF18" s="1749"/>
      <c r="AG18" s="1752"/>
    </row>
    <row r="19" spans="1:35" s="20" customFormat="1" ht="19.95" customHeight="1">
      <c r="A19" s="692"/>
      <c r="B19" s="1746"/>
      <c r="C19" s="1747"/>
      <c r="D19" s="1747"/>
      <c r="E19" s="1747"/>
      <c r="F19" s="1748"/>
      <c r="G19" s="1749"/>
      <c r="H19" s="1749"/>
      <c r="I19" s="1749"/>
      <c r="J19" s="1749"/>
      <c r="K19" s="1749"/>
      <c r="L19" s="1749"/>
      <c r="M19" s="1749"/>
      <c r="N19" s="1749"/>
      <c r="O19" s="1750"/>
      <c r="P19" s="1749"/>
      <c r="Q19" s="1751"/>
      <c r="R19" s="1746"/>
      <c r="S19" s="1747"/>
      <c r="T19" s="1747"/>
      <c r="U19" s="1747"/>
      <c r="V19" s="1748"/>
      <c r="W19" s="1749"/>
      <c r="X19" s="1749"/>
      <c r="Y19" s="1749"/>
      <c r="Z19" s="1749"/>
      <c r="AA19" s="1749"/>
      <c r="AB19" s="1749"/>
      <c r="AC19" s="1749"/>
      <c r="AD19" s="1749"/>
      <c r="AE19" s="1750"/>
      <c r="AF19" s="1749"/>
      <c r="AG19" s="1752"/>
    </row>
    <row r="20" spans="1:35" s="20" customFormat="1" ht="19.95" customHeight="1">
      <c r="A20" s="692"/>
      <c r="B20" s="1746"/>
      <c r="C20" s="1747"/>
      <c r="D20" s="1747"/>
      <c r="E20" s="1747"/>
      <c r="F20" s="1748"/>
      <c r="G20" s="1749"/>
      <c r="H20" s="1749"/>
      <c r="I20" s="1749"/>
      <c r="J20" s="1749"/>
      <c r="K20" s="1749"/>
      <c r="L20" s="1749"/>
      <c r="M20" s="1749"/>
      <c r="N20" s="1749"/>
      <c r="O20" s="1750"/>
      <c r="P20" s="1749"/>
      <c r="Q20" s="1751"/>
      <c r="R20" s="1746"/>
      <c r="S20" s="1747"/>
      <c r="T20" s="1747"/>
      <c r="U20" s="1747"/>
      <c r="V20" s="1748"/>
      <c r="W20" s="1749"/>
      <c r="X20" s="1749"/>
      <c r="Y20" s="1749"/>
      <c r="Z20" s="1749"/>
      <c r="AA20" s="1749"/>
      <c r="AB20" s="1749"/>
      <c r="AC20" s="1749"/>
      <c r="AD20" s="1749"/>
      <c r="AE20" s="1750"/>
      <c r="AF20" s="1749"/>
      <c r="AG20" s="1752"/>
    </row>
    <row r="21" spans="1:35" s="20" customFormat="1" ht="19.95" customHeight="1">
      <c r="A21" s="692"/>
      <c r="B21" s="1746"/>
      <c r="C21" s="1747"/>
      <c r="D21" s="1747"/>
      <c r="E21" s="1747"/>
      <c r="F21" s="1748"/>
      <c r="G21" s="1749"/>
      <c r="H21" s="1749"/>
      <c r="I21" s="1749"/>
      <c r="J21" s="1749"/>
      <c r="K21" s="1749"/>
      <c r="L21" s="1749"/>
      <c r="M21" s="1749"/>
      <c r="N21" s="1749"/>
      <c r="O21" s="1750"/>
      <c r="P21" s="1749"/>
      <c r="Q21" s="1751"/>
      <c r="R21" s="1746"/>
      <c r="S21" s="1747"/>
      <c r="T21" s="1747"/>
      <c r="U21" s="1747"/>
      <c r="V21" s="1748"/>
      <c r="W21" s="1749"/>
      <c r="X21" s="1749"/>
      <c r="Y21" s="1749"/>
      <c r="Z21" s="1749"/>
      <c r="AA21" s="1749"/>
      <c r="AB21" s="1749"/>
      <c r="AC21" s="1749"/>
      <c r="AD21" s="1749"/>
      <c r="AE21" s="1750"/>
      <c r="AF21" s="1749"/>
      <c r="AG21" s="1752"/>
    </row>
    <row r="22" spans="1:35" s="20" customFormat="1" ht="19.95" customHeight="1">
      <c r="A22" s="692"/>
      <c r="B22" s="1746"/>
      <c r="C22" s="1747"/>
      <c r="D22" s="1747"/>
      <c r="E22" s="1747"/>
      <c r="F22" s="1748"/>
      <c r="G22" s="1749"/>
      <c r="H22" s="1749"/>
      <c r="I22" s="1749"/>
      <c r="J22" s="1749"/>
      <c r="K22" s="1749"/>
      <c r="L22" s="1749"/>
      <c r="M22" s="1749"/>
      <c r="N22" s="1749"/>
      <c r="O22" s="1750"/>
      <c r="P22" s="1749"/>
      <c r="Q22" s="1751"/>
      <c r="R22" s="1746"/>
      <c r="S22" s="1747"/>
      <c r="T22" s="1747"/>
      <c r="U22" s="1747"/>
      <c r="V22" s="1748"/>
      <c r="W22" s="1749"/>
      <c r="X22" s="1749"/>
      <c r="Y22" s="1749"/>
      <c r="Z22" s="1749"/>
      <c r="AA22" s="1749"/>
      <c r="AB22" s="1749"/>
      <c r="AC22" s="1749"/>
      <c r="AD22" s="1749"/>
      <c r="AE22" s="1750"/>
      <c r="AF22" s="1749"/>
      <c r="AG22" s="1752"/>
    </row>
    <row r="23" spans="1:35" s="20" customFormat="1" ht="19.95" customHeight="1">
      <c r="A23" s="695"/>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7"/>
    </row>
    <row r="24" spans="1:35" ht="25.5" customHeight="1">
      <c r="A24" s="430"/>
      <c r="B24" s="850" t="s">
        <v>258</v>
      </c>
      <c r="C24" s="850"/>
      <c r="D24" s="850"/>
      <c r="E24" s="850"/>
      <c r="F24" s="850"/>
      <c r="G24" s="850"/>
      <c r="H24" s="850"/>
      <c r="I24" s="850"/>
      <c r="J24" s="850"/>
      <c r="K24" s="850"/>
      <c r="L24" s="698"/>
      <c r="M24" s="1792">
        <f>K45</f>
        <v>0</v>
      </c>
      <c r="N24" s="1793"/>
      <c r="O24" s="1793"/>
      <c r="P24" s="1793"/>
      <c r="Q24" s="1793"/>
      <c r="R24" s="1793"/>
      <c r="S24" s="1793"/>
      <c r="T24" s="1793"/>
      <c r="U24" s="1793"/>
      <c r="V24" s="1793"/>
      <c r="W24" s="1793"/>
      <c r="X24" s="1780" t="s">
        <v>256</v>
      </c>
      <c r="Y24" s="1780"/>
      <c r="Z24" s="1780"/>
      <c r="AA24" s="1780"/>
      <c r="AB24" s="1780"/>
      <c r="AC24" s="1780"/>
      <c r="AD24" s="1780"/>
      <c r="AE24" s="1780"/>
      <c r="AF24" s="1780"/>
      <c r="AG24" s="609"/>
    </row>
    <row r="25" spans="1:35" ht="25.5" customHeight="1">
      <c r="A25" s="361"/>
      <c r="B25" s="850" t="s">
        <v>257</v>
      </c>
      <c r="C25" s="850"/>
      <c r="D25" s="850"/>
      <c r="E25" s="850"/>
      <c r="F25" s="850"/>
      <c r="G25" s="850"/>
      <c r="H25" s="850"/>
      <c r="I25" s="850"/>
      <c r="J25" s="850"/>
      <c r="K25" s="850"/>
      <c r="L25" s="699"/>
      <c r="M25" s="1792">
        <f>R45</f>
        <v>0</v>
      </c>
      <c r="N25" s="1793"/>
      <c r="O25" s="1793"/>
      <c r="P25" s="1793"/>
      <c r="Q25" s="1793"/>
      <c r="R25" s="1793"/>
      <c r="S25" s="1793"/>
      <c r="T25" s="1793"/>
      <c r="U25" s="1793"/>
      <c r="V25" s="1793"/>
      <c r="W25" s="1793"/>
      <c r="X25" s="1780" t="s">
        <v>256</v>
      </c>
      <c r="Y25" s="1780"/>
      <c r="Z25" s="1780"/>
      <c r="AA25" s="1780"/>
      <c r="AB25" s="1780"/>
      <c r="AC25" s="1780"/>
      <c r="AD25" s="1780"/>
      <c r="AE25" s="1780"/>
      <c r="AF25" s="1780"/>
      <c r="AG25" s="681"/>
    </row>
    <row r="26" spans="1:35" ht="25.5" customHeight="1" thickBot="1">
      <c r="A26" s="431"/>
      <c r="B26" s="1794" t="s">
        <v>198</v>
      </c>
      <c r="C26" s="1794"/>
      <c r="D26" s="1794"/>
      <c r="E26" s="1794"/>
      <c r="F26" s="1794"/>
      <c r="G26" s="1794"/>
      <c r="H26" s="1794"/>
      <c r="I26" s="1794"/>
      <c r="J26" s="1794"/>
      <c r="K26" s="1794"/>
      <c r="L26" s="440"/>
      <c r="M26" s="1795"/>
      <c r="N26" s="1796"/>
      <c r="O26" s="1796"/>
      <c r="P26" s="1796"/>
      <c r="Q26" s="1796"/>
      <c r="R26" s="1796"/>
      <c r="S26" s="1796"/>
      <c r="T26" s="1796"/>
      <c r="U26" s="1796"/>
      <c r="V26" s="1796"/>
      <c r="W26" s="1796"/>
      <c r="X26" s="1797" t="s">
        <v>256</v>
      </c>
      <c r="Y26" s="1797"/>
      <c r="Z26" s="1797"/>
      <c r="AA26" s="1797"/>
      <c r="AB26" s="1797"/>
      <c r="AC26" s="1797"/>
      <c r="AD26" s="1797"/>
      <c r="AE26" s="1797"/>
      <c r="AF26" s="1797"/>
      <c r="AG26" s="537"/>
    </row>
    <row r="27" spans="1:35" s="20" customFormat="1" ht="25.5" customHeight="1">
      <c r="A27" s="1765" t="s">
        <v>191</v>
      </c>
      <c r="B27" s="1766"/>
      <c r="C27" s="1766"/>
      <c r="D27" s="1766"/>
      <c r="E27" s="1766"/>
      <c r="F27" s="1767"/>
      <c r="G27" s="1771" t="s">
        <v>54</v>
      </c>
      <c r="H27" s="1772"/>
      <c r="I27" s="1772"/>
      <c r="J27" s="1772"/>
      <c r="K27" s="1772"/>
      <c r="L27" s="1773"/>
      <c r="M27" s="1774"/>
      <c r="N27" s="1775"/>
      <c r="O27" s="1775"/>
      <c r="P27" s="1775"/>
      <c r="Q27" s="1775"/>
      <c r="R27" s="1775"/>
      <c r="S27" s="1775"/>
      <c r="T27" s="1775"/>
      <c r="U27" s="1775"/>
      <c r="V27" s="1775"/>
      <c r="W27" s="1775"/>
      <c r="X27" s="1775"/>
      <c r="Y27" s="1775"/>
      <c r="Z27" s="1775"/>
      <c r="AA27" s="1775"/>
      <c r="AB27" s="1775"/>
      <c r="AC27" s="1775"/>
      <c r="AD27" s="1775"/>
      <c r="AE27" s="1775"/>
      <c r="AF27" s="1775"/>
      <c r="AG27" s="1776"/>
    </row>
    <row r="28" spans="1:35" s="20" customFormat="1" ht="25.5" customHeight="1">
      <c r="A28" s="1768"/>
      <c r="B28" s="1769"/>
      <c r="C28" s="1769"/>
      <c r="D28" s="1769"/>
      <c r="E28" s="1769"/>
      <c r="F28" s="1770"/>
      <c r="G28" s="1777" t="s">
        <v>19</v>
      </c>
      <c r="H28" s="1778"/>
      <c r="I28" s="1778"/>
      <c r="J28" s="1778"/>
      <c r="K28" s="1778"/>
      <c r="L28" s="1779"/>
      <c r="M28" s="1133"/>
      <c r="N28" s="1134"/>
      <c r="O28" s="1134"/>
      <c r="P28" s="1134"/>
      <c r="Q28" s="1134"/>
      <c r="R28" s="1134"/>
      <c r="S28" s="1134"/>
      <c r="T28" s="1134"/>
      <c r="U28" s="1134"/>
      <c r="V28" s="1134"/>
      <c r="W28" s="1134"/>
      <c r="X28" s="1134"/>
      <c r="Y28" s="1134"/>
      <c r="Z28" s="1134"/>
      <c r="AA28" s="1134"/>
      <c r="AB28" s="1134"/>
      <c r="AC28" s="1134"/>
      <c r="AD28" s="1134"/>
      <c r="AE28" s="1134"/>
      <c r="AF28" s="1134"/>
      <c r="AG28" s="1135"/>
    </row>
    <row r="29" spans="1:35" s="20" customFormat="1" ht="25.5" customHeight="1">
      <c r="A29" s="1753" t="s">
        <v>95</v>
      </c>
      <c r="B29" s="1754"/>
      <c r="C29" s="1754"/>
      <c r="D29" s="1754"/>
      <c r="E29" s="1754"/>
      <c r="F29" s="1755"/>
      <c r="G29" s="1759" t="s">
        <v>54</v>
      </c>
      <c r="H29" s="1760"/>
      <c r="I29" s="1760"/>
      <c r="J29" s="1760"/>
      <c r="K29" s="1760"/>
      <c r="L29" s="1761"/>
      <c r="M29" s="781"/>
      <c r="N29" s="782"/>
      <c r="O29" s="782"/>
      <c r="P29" s="782"/>
      <c r="Q29" s="782"/>
      <c r="R29" s="782"/>
      <c r="S29" s="782"/>
      <c r="T29" s="782"/>
      <c r="U29" s="782"/>
      <c r="V29" s="782"/>
      <c r="W29" s="782"/>
      <c r="X29" s="782"/>
      <c r="Y29" s="782"/>
      <c r="Z29" s="782"/>
      <c r="AA29" s="782"/>
      <c r="AB29" s="782"/>
      <c r="AC29" s="782"/>
      <c r="AD29" s="782"/>
      <c r="AE29" s="782"/>
      <c r="AF29" s="782"/>
      <c r="AG29" s="783"/>
      <c r="AI29" s="20" t="s">
        <v>540</v>
      </c>
    </row>
    <row r="30" spans="1:35" s="20" customFormat="1" ht="33" customHeight="1" thickBot="1">
      <c r="A30" s="1756"/>
      <c r="B30" s="1757"/>
      <c r="C30" s="1757"/>
      <c r="D30" s="1757"/>
      <c r="E30" s="1757"/>
      <c r="F30" s="1758"/>
      <c r="G30" s="1762" t="s">
        <v>19</v>
      </c>
      <c r="H30" s="1763"/>
      <c r="I30" s="1763"/>
      <c r="J30" s="1763"/>
      <c r="K30" s="1763"/>
      <c r="L30" s="1764"/>
      <c r="M30" s="875"/>
      <c r="N30" s="876"/>
      <c r="O30" s="876"/>
      <c r="P30" s="876"/>
      <c r="Q30" s="876"/>
      <c r="R30" s="876"/>
      <c r="S30" s="876"/>
      <c r="T30" s="876"/>
      <c r="U30" s="876"/>
      <c r="V30" s="876"/>
      <c r="W30" s="876"/>
      <c r="X30" s="876"/>
      <c r="Y30" s="876"/>
      <c r="Z30" s="876"/>
      <c r="AA30" s="876"/>
      <c r="AB30" s="876"/>
      <c r="AC30" s="876"/>
      <c r="AD30" s="876"/>
      <c r="AE30" s="876"/>
      <c r="AF30" s="876"/>
      <c r="AG30" s="877"/>
    </row>
    <row r="31" spans="1:35" ht="25.5" customHeight="1">
      <c r="A31" s="20" t="s">
        <v>357</v>
      </c>
      <c r="B31" s="20"/>
      <c r="C31" s="584"/>
      <c r="D31" s="584"/>
      <c r="E31" s="20"/>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20"/>
    </row>
    <row r="32" spans="1:35" ht="25.5" customHeight="1" thickBot="1">
      <c r="A32" s="20" t="s">
        <v>362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583" t="s">
        <v>12</v>
      </c>
    </row>
    <row r="33" spans="1:52" s="20" customFormat="1" ht="38.4" customHeight="1">
      <c r="A33" s="899" t="s">
        <v>13</v>
      </c>
      <c r="B33" s="900"/>
      <c r="C33" s="900"/>
      <c r="D33" s="900"/>
      <c r="E33" s="900"/>
      <c r="F33" s="900" t="s">
        <v>45</v>
      </c>
      <c r="G33" s="900"/>
      <c r="H33" s="900"/>
      <c r="I33" s="900"/>
      <c r="J33" s="900"/>
      <c r="K33" s="1101" t="s">
        <v>573</v>
      </c>
      <c r="L33" s="900"/>
      <c r="M33" s="900"/>
      <c r="N33" s="900"/>
      <c r="O33" s="900"/>
      <c r="P33" s="900"/>
      <c r="Q33" s="900"/>
      <c r="R33" s="1101" t="s">
        <v>577</v>
      </c>
      <c r="S33" s="900"/>
      <c r="T33" s="900"/>
      <c r="U33" s="900"/>
      <c r="V33" s="900"/>
      <c r="W33" s="900"/>
      <c r="X33" s="900"/>
      <c r="Y33" s="900" t="s">
        <v>33</v>
      </c>
      <c r="Z33" s="900"/>
      <c r="AA33" s="900"/>
      <c r="AB33" s="900"/>
      <c r="AC33" s="900"/>
      <c r="AD33" s="900"/>
      <c r="AE33" s="900"/>
      <c r="AF33" s="900"/>
      <c r="AG33" s="971"/>
    </row>
    <row r="34" spans="1:52" s="20" customFormat="1" ht="19.5" customHeight="1">
      <c r="A34" s="1809"/>
      <c r="B34" s="1046"/>
      <c r="C34" s="1046"/>
      <c r="D34" s="1046"/>
      <c r="E34" s="1046"/>
      <c r="F34" s="1046"/>
      <c r="G34" s="1046"/>
      <c r="H34" s="1046"/>
      <c r="I34" s="1046"/>
      <c r="J34" s="1046"/>
      <c r="K34" s="1745"/>
      <c r="L34" s="1745"/>
      <c r="M34" s="1745"/>
      <c r="N34" s="1745"/>
      <c r="O34" s="1745"/>
      <c r="P34" s="1745"/>
      <c r="Q34" s="1745"/>
      <c r="R34" s="1745"/>
      <c r="S34" s="1745"/>
      <c r="T34" s="1745"/>
      <c r="U34" s="1745"/>
      <c r="V34" s="1745"/>
      <c r="W34" s="1745"/>
      <c r="X34" s="1745"/>
      <c r="Y34" s="1046"/>
      <c r="Z34" s="1046"/>
      <c r="AA34" s="1046"/>
      <c r="AB34" s="1046"/>
      <c r="AC34" s="1046"/>
      <c r="AD34" s="1046"/>
      <c r="AE34" s="1046"/>
      <c r="AF34" s="1046"/>
      <c r="AG34" s="1104"/>
      <c r="AK34" s="20" t="s">
        <v>384</v>
      </c>
      <c r="AL34" s="20" t="s">
        <v>567</v>
      </c>
    </row>
    <row r="35" spans="1:52" s="20" customFormat="1" ht="19.5" customHeight="1">
      <c r="A35" s="1809"/>
      <c r="B35" s="1046"/>
      <c r="C35" s="1046"/>
      <c r="D35" s="1046"/>
      <c r="E35" s="1046"/>
      <c r="F35" s="1046"/>
      <c r="G35" s="1046"/>
      <c r="H35" s="1046"/>
      <c r="I35" s="1046"/>
      <c r="J35" s="1046"/>
      <c r="K35" s="1745"/>
      <c r="L35" s="1745"/>
      <c r="M35" s="1745"/>
      <c r="N35" s="1745"/>
      <c r="O35" s="1745"/>
      <c r="P35" s="1745"/>
      <c r="Q35" s="1745"/>
      <c r="R35" s="1745"/>
      <c r="S35" s="1745"/>
      <c r="T35" s="1745"/>
      <c r="U35" s="1745"/>
      <c r="V35" s="1745"/>
      <c r="W35" s="1745"/>
      <c r="X35" s="1745"/>
      <c r="Y35" s="1046"/>
      <c r="Z35" s="1046"/>
      <c r="AA35" s="1046"/>
      <c r="AB35" s="1046"/>
      <c r="AC35" s="1046"/>
      <c r="AD35" s="1046"/>
      <c r="AE35" s="1046"/>
      <c r="AF35" s="1046"/>
      <c r="AG35" s="1104"/>
      <c r="AK35" s="20" t="s">
        <v>568</v>
      </c>
    </row>
    <row r="36" spans="1:52" s="20" customFormat="1" ht="19.5" customHeight="1">
      <c r="A36" s="1809"/>
      <c r="B36" s="1046"/>
      <c r="C36" s="1046"/>
      <c r="D36" s="1046"/>
      <c r="E36" s="1046"/>
      <c r="F36" s="1046"/>
      <c r="G36" s="1046"/>
      <c r="H36" s="1046"/>
      <c r="I36" s="1046"/>
      <c r="J36" s="1046"/>
      <c r="K36" s="1745"/>
      <c r="L36" s="1745"/>
      <c r="M36" s="1745"/>
      <c r="N36" s="1745"/>
      <c r="O36" s="1745"/>
      <c r="P36" s="1745"/>
      <c r="Q36" s="1745"/>
      <c r="R36" s="1745"/>
      <c r="S36" s="1745"/>
      <c r="T36" s="1745"/>
      <c r="U36" s="1745"/>
      <c r="V36" s="1745"/>
      <c r="W36" s="1745"/>
      <c r="X36" s="1745"/>
      <c r="Y36" s="1046"/>
      <c r="Z36" s="1046"/>
      <c r="AA36" s="1046"/>
      <c r="AB36" s="1046"/>
      <c r="AC36" s="1046"/>
      <c r="AD36" s="1046"/>
      <c r="AE36" s="1046"/>
      <c r="AF36" s="1046"/>
      <c r="AG36" s="1104"/>
      <c r="AL36" s="20" t="s">
        <v>564</v>
      </c>
    </row>
    <row r="37" spans="1:52" s="20" customFormat="1" ht="19.5" customHeight="1">
      <c r="A37" s="1809"/>
      <c r="B37" s="1046"/>
      <c r="C37" s="1046"/>
      <c r="D37" s="1046"/>
      <c r="E37" s="1046"/>
      <c r="F37" s="1046"/>
      <c r="G37" s="1046"/>
      <c r="H37" s="1046"/>
      <c r="I37" s="1046"/>
      <c r="J37" s="1046"/>
      <c r="K37" s="1745"/>
      <c r="L37" s="1745"/>
      <c r="M37" s="1745"/>
      <c r="N37" s="1745"/>
      <c r="O37" s="1745"/>
      <c r="P37" s="1745"/>
      <c r="Q37" s="1745"/>
      <c r="R37" s="1745"/>
      <c r="S37" s="1745"/>
      <c r="T37" s="1745"/>
      <c r="U37" s="1745"/>
      <c r="V37" s="1745"/>
      <c r="W37" s="1745"/>
      <c r="X37" s="1745"/>
      <c r="Y37" s="1046"/>
      <c r="Z37" s="1046"/>
      <c r="AA37" s="1046"/>
      <c r="AB37" s="1046"/>
      <c r="AC37" s="1046"/>
      <c r="AD37" s="1046"/>
      <c r="AE37" s="1046"/>
      <c r="AF37" s="1046"/>
      <c r="AG37" s="1104"/>
      <c r="AL37" s="200" t="s">
        <v>386</v>
      </c>
      <c r="AM37" s="201"/>
      <c r="AN37" s="186"/>
      <c r="AO37" s="200" t="s">
        <v>45</v>
      </c>
      <c r="AP37" s="201"/>
      <c r="AQ37" s="186"/>
      <c r="AR37" s="201" t="s">
        <v>569</v>
      </c>
      <c r="AS37" s="201"/>
      <c r="AT37" s="186"/>
      <c r="AU37" s="200" t="s">
        <v>572</v>
      </c>
      <c r="AV37" s="201"/>
      <c r="AW37" s="201"/>
      <c r="AX37" s="413"/>
      <c r="AY37" s="413"/>
      <c r="AZ37" s="415"/>
    </row>
    <row r="38" spans="1:52" s="20" customFormat="1" ht="19.5" customHeight="1">
      <c r="A38" s="1809"/>
      <c r="B38" s="1046"/>
      <c r="C38" s="1046"/>
      <c r="D38" s="1046"/>
      <c r="E38" s="1046"/>
      <c r="F38" s="1046"/>
      <c r="G38" s="1046"/>
      <c r="H38" s="1046"/>
      <c r="I38" s="1046"/>
      <c r="J38" s="1046"/>
      <c r="K38" s="1745"/>
      <c r="L38" s="1745"/>
      <c r="M38" s="1745"/>
      <c r="N38" s="1745"/>
      <c r="O38" s="1745"/>
      <c r="P38" s="1745"/>
      <c r="Q38" s="1745"/>
      <c r="R38" s="1745"/>
      <c r="S38" s="1745"/>
      <c r="T38" s="1745"/>
      <c r="U38" s="1745"/>
      <c r="V38" s="1745"/>
      <c r="W38" s="1745"/>
      <c r="X38" s="1745"/>
      <c r="Y38" s="1046"/>
      <c r="Z38" s="1046"/>
      <c r="AA38" s="1046"/>
      <c r="AB38" s="1046"/>
      <c r="AC38" s="1046"/>
      <c r="AD38" s="1046"/>
      <c r="AE38" s="1046"/>
      <c r="AF38" s="1046"/>
      <c r="AG38" s="1104"/>
      <c r="AL38" s="200" t="s">
        <v>571</v>
      </c>
      <c r="AM38" s="201"/>
      <c r="AN38" s="186"/>
      <c r="AO38" s="200"/>
      <c r="AP38" s="201"/>
      <c r="AQ38" s="186"/>
      <c r="AR38" s="1836">
        <v>2000000</v>
      </c>
      <c r="AS38" s="1837"/>
      <c r="AT38" s="1838"/>
      <c r="AU38" s="1836">
        <v>1000000</v>
      </c>
      <c r="AV38" s="1837"/>
      <c r="AW38" s="1837"/>
      <c r="AX38" s="1837"/>
      <c r="AY38" s="1837"/>
      <c r="AZ38" s="1838"/>
    </row>
    <row r="39" spans="1:52" s="20" customFormat="1" ht="19.5" customHeight="1">
      <c r="A39" s="1809"/>
      <c r="B39" s="1046"/>
      <c r="C39" s="1046"/>
      <c r="D39" s="1046"/>
      <c r="E39" s="1046"/>
      <c r="F39" s="1046"/>
      <c r="G39" s="1046"/>
      <c r="H39" s="1046"/>
      <c r="I39" s="1046"/>
      <c r="J39" s="1046"/>
      <c r="K39" s="1745"/>
      <c r="L39" s="1745"/>
      <c r="M39" s="1745"/>
      <c r="N39" s="1745"/>
      <c r="O39" s="1745"/>
      <c r="P39" s="1745"/>
      <c r="Q39" s="1745"/>
      <c r="R39" s="1745"/>
      <c r="S39" s="1745"/>
      <c r="T39" s="1745"/>
      <c r="U39" s="1745"/>
      <c r="V39" s="1745"/>
      <c r="W39" s="1745"/>
      <c r="X39" s="1745"/>
      <c r="Y39" s="1046"/>
      <c r="Z39" s="1046"/>
      <c r="AA39" s="1046"/>
      <c r="AB39" s="1046"/>
      <c r="AC39" s="1046"/>
      <c r="AD39" s="1046"/>
      <c r="AE39" s="1046"/>
      <c r="AF39" s="1046"/>
      <c r="AG39" s="1104"/>
      <c r="AL39" s="200" t="s">
        <v>570</v>
      </c>
      <c r="AM39" s="201"/>
      <c r="AN39" s="186"/>
      <c r="AO39" s="200"/>
      <c r="AP39" s="201"/>
      <c r="AQ39" s="186"/>
      <c r="AR39" s="1836">
        <v>1000000</v>
      </c>
      <c r="AS39" s="1837"/>
      <c r="AT39" s="1838"/>
      <c r="AU39" s="1165"/>
      <c r="AV39" s="1837"/>
      <c r="AW39" s="1837"/>
      <c r="AX39" s="1837"/>
      <c r="AY39" s="1837"/>
      <c r="AZ39" s="1838"/>
    </row>
    <row r="40" spans="1:52" s="20" customFormat="1" ht="19.5" customHeight="1">
      <c r="A40" s="1809"/>
      <c r="B40" s="1046"/>
      <c r="C40" s="1046"/>
      <c r="D40" s="1046"/>
      <c r="E40" s="1046"/>
      <c r="F40" s="1046"/>
      <c r="G40" s="1046"/>
      <c r="H40" s="1046"/>
      <c r="I40" s="1046"/>
      <c r="J40" s="1046"/>
      <c r="K40" s="1745"/>
      <c r="L40" s="1745"/>
      <c r="M40" s="1745"/>
      <c r="N40" s="1745"/>
      <c r="O40" s="1745"/>
      <c r="P40" s="1745"/>
      <c r="Q40" s="1745"/>
      <c r="R40" s="1745"/>
      <c r="S40" s="1745"/>
      <c r="T40" s="1745"/>
      <c r="U40" s="1745"/>
      <c r="V40" s="1745"/>
      <c r="W40" s="1745"/>
      <c r="X40" s="1745"/>
      <c r="Y40" s="1046"/>
      <c r="Z40" s="1046"/>
      <c r="AA40" s="1046"/>
      <c r="AB40" s="1046"/>
      <c r="AC40" s="1046"/>
      <c r="AD40" s="1046"/>
      <c r="AE40" s="1046"/>
      <c r="AF40" s="1046"/>
      <c r="AG40" s="1104"/>
      <c r="AL40" s="200" t="s">
        <v>379</v>
      </c>
      <c r="AM40" s="201"/>
      <c r="AN40" s="186"/>
      <c r="AO40" s="200"/>
      <c r="AP40" s="201"/>
      <c r="AQ40" s="186"/>
      <c r="AR40" s="1836">
        <v>300000</v>
      </c>
      <c r="AS40" s="1837"/>
      <c r="AT40" s="1838"/>
      <c r="AU40" s="1165"/>
      <c r="AV40" s="1837"/>
      <c r="AW40" s="1837"/>
      <c r="AX40" s="1837"/>
      <c r="AY40" s="1837"/>
      <c r="AZ40" s="1838"/>
    </row>
    <row r="41" spans="1:52" s="20" customFormat="1" ht="19.5" customHeight="1">
      <c r="A41" s="1809"/>
      <c r="B41" s="1046"/>
      <c r="C41" s="1046"/>
      <c r="D41" s="1046"/>
      <c r="E41" s="1046"/>
      <c r="F41" s="1046"/>
      <c r="G41" s="1046"/>
      <c r="H41" s="1046"/>
      <c r="I41" s="1046"/>
      <c r="J41" s="1046"/>
      <c r="K41" s="1745"/>
      <c r="L41" s="1745"/>
      <c r="M41" s="1745"/>
      <c r="N41" s="1745"/>
      <c r="O41" s="1745"/>
      <c r="P41" s="1745"/>
      <c r="Q41" s="1745"/>
      <c r="R41" s="1745"/>
      <c r="S41" s="1745"/>
      <c r="T41" s="1745"/>
      <c r="U41" s="1745"/>
      <c r="V41" s="1745"/>
      <c r="W41" s="1745"/>
      <c r="X41" s="1745"/>
      <c r="Y41" s="1046"/>
      <c r="Z41" s="1046"/>
      <c r="AA41" s="1046"/>
      <c r="AB41" s="1046"/>
      <c r="AC41" s="1046"/>
      <c r="AD41" s="1046"/>
      <c r="AE41" s="1046"/>
      <c r="AF41" s="1046"/>
      <c r="AG41" s="1104"/>
      <c r="AL41" s="200"/>
      <c r="AM41" s="201"/>
      <c r="AN41" s="186"/>
      <c r="AO41" s="200"/>
      <c r="AP41" s="201"/>
      <c r="AQ41" s="186"/>
      <c r="AR41" s="201"/>
      <c r="AS41" s="201"/>
      <c r="AT41" s="186"/>
      <c r="AU41" s="1165"/>
      <c r="AV41" s="1837"/>
      <c r="AW41" s="1837"/>
      <c r="AX41" s="1837"/>
      <c r="AY41" s="1837"/>
      <c r="AZ41" s="1838"/>
    </row>
    <row r="42" spans="1:52" s="20" customFormat="1" ht="19.5" customHeight="1">
      <c r="A42" s="1809"/>
      <c r="B42" s="1046"/>
      <c r="C42" s="1046"/>
      <c r="D42" s="1046"/>
      <c r="E42" s="1046"/>
      <c r="F42" s="1046"/>
      <c r="G42" s="1046"/>
      <c r="H42" s="1046"/>
      <c r="I42" s="1046"/>
      <c r="J42" s="1046"/>
      <c r="K42" s="1745"/>
      <c r="L42" s="1745"/>
      <c r="M42" s="1745"/>
      <c r="N42" s="1745"/>
      <c r="O42" s="1745"/>
      <c r="P42" s="1745"/>
      <c r="Q42" s="1745"/>
      <c r="R42" s="1745"/>
      <c r="S42" s="1745"/>
      <c r="T42" s="1745"/>
      <c r="U42" s="1745"/>
      <c r="V42" s="1745"/>
      <c r="W42" s="1745"/>
      <c r="X42" s="1745"/>
      <c r="Y42" s="1046"/>
      <c r="Z42" s="1046"/>
      <c r="AA42" s="1046"/>
      <c r="AB42" s="1046"/>
      <c r="AC42" s="1046"/>
      <c r="AD42" s="1046"/>
      <c r="AE42" s="1046"/>
      <c r="AF42" s="1046"/>
      <c r="AG42" s="1104"/>
      <c r="AL42" s="1233" t="s">
        <v>16</v>
      </c>
      <c r="AM42" s="1834"/>
      <c r="AN42" s="1834"/>
      <c r="AO42" s="1834"/>
      <c r="AP42" s="1834"/>
      <c r="AQ42" s="1835"/>
      <c r="AR42" s="1836">
        <f>SUM(AR38:AR41)</f>
        <v>3300000</v>
      </c>
      <c r="AS42" s="1837"/>
      <c r="AT42" s="1838"/>
      <c r="AU42" s="1836">
        <f>SUM(AU38:AU41)</f>
        <v>1000000</v>
      </c>
      <c r="AV42" s="1837"/>
      <c r="AW42" s="1837"/>
      <c r="AX42" s="1837"/>
      <c r="AY42" s="1837"/>
      <c r="AZ42" s="1838"/>
    </row>
    <row r="43" spans="1:52" s="20" customFormat="1" ht="19.5" customHeight="1">
      <c r="A43" s="1817" t="s">
        <v>379</v>
      </c>
      <c r="B43" s="812"/>
      <c r="C43" s="812"/>
      <c r="D43" s="812"/>
      <c r="E43" s="1833"/>
      <c r="F43" s="1046"/>
      <c r="G43" s="1046"/>
      <c r="H43" s="1046"/>
      <c r="I43" s="1046"/>
      <c r="J43" s="1046"/>
      <c r="K43" s="1745"/>
      <c r="L43" s="1745"/>
      <c r="M43" s="1745"/>
      <c r="N43" s="1745"/>
      <c r="O43" s="1745"/>
      <c r="P43" s="1745"/>
      <c r="Q43" s="1745"/>
      <c r="R43" s="1810" t="s">
        <v>587</v>
      </c>
      <c r="S43" s="1810"/>
      <c r="T43" s="1810"/>
      <c r="U43" s="1810"/>
      <c r="V43" s="1810"/>
      <c r="W43" s="1810"/>
      <c r="X43" s="1810"/>
      <c r="Y43" s="1046"/>
      <c r="Z43" s="1046"/>
      <c r="AA43" s="1046"/>
      <c r="AB43" s="1046"/>
      <c r="AC43" s="1046"/>
      <c r="AD43" s="1046"/>
      <c r="AE43" s="1046"/>
      <c r="AF43" s="1046"/>
      <c r="AG43" s="1104"/>
    </row>
    <row r="44" spans="1:52" s="20" customFormat="1" ht="19.5" customHeight="1">
      <c r="A44" s="1801" t="s">
        <v>883</v>
      </c>
      <c r="B44" s="1802"/>
      <c r="C44" s="1802"/>
      <c r="D44" s="1802"/>
      <c r="E44" s="1803"/>
      <c r="F44" s="1035" t="s">
        <v>885</v>
      </c>
      <c r="G44" s="1807"/>
      <c r="H44" s="1807"/>
      <c r="I44" s="1807"/>
      <c r="J44" s="1807"/>
      <c r="K44" s="1807"/>
      <c r="L44" s="1807"/>
      <c r="M44" s="1807"/>
      <c r="N44" s="1807"/>
      <c r="O44" s="1807"/>
      <c r="P44" s="1807"/>
      <c r="Q44" s="1808"/>
      <c r="R44" s="1804"/>
      <c r="S44" s="1804"/>
      <c r="T44" s="1804"/>
      <c r="U44" s="1804"/>
      <c r="V44" s="1804"/>
      <c r="W44" s="1804"/>
      <c r="X44" s="1804"/>
      <c r="Y44" s="1805"/>
      <c r="Z44" s="1805"/>
      <c r="AA44" s="1805"/>
      <c r="AB44" s="1805"/>
      <c r="AC44" s="1805"/>
      <c r="AD44" s="1805"/>
      <c r="AE44" s="1805"/>
      <c r="AF44" s="1805"/>
      <c r="AG44" s="1806"/>
    </row>
    <row r="45" spans="1:52" s="20" customFormat="1" ht="19.5" customHeight="1" thickBot="1">
      <c r="A45" s="1027" t="s">
        <v>16</v>
      </c>
      <c r="B45" s="1028"/>
      <c r="C45" s="1028"/>
      <c r="D45" s="1028"/>
      <c r="E45" s="1028"/>
      <c r="F45" s="1028"/>
      <c r="G45" s="1028"/>
      <c r="H45" s="1028"/>
      <c r="I45" s="1028"/>
      <c r="J45" s="1028"/>
      <c r="K45" s="1812">
        <f>SUM(K34:Q43)</f>
        <v>0</v>
      </c>
      <c r="L45" s="1812"/>
      <c r="M45" s="1812"/>
      <c r="N45" s="1812"/>
      <c r="O45" s="1812"/>
      <c r="P45" s="1812"/>
      <c r="Q45" s="1812"/>
      <c r="R45" s="1812">
        <f>SUM(R34:X44)</f>
        <v>0</v>
      </c>
      <c r="S45" s="1812"/>
      <c r="T45" s="1812"/>
      <c r="U45" s="1812"/>
      <c r="V45" s="1812"/>
      <c r="W45" s="1812"/>
      <c r="X45" s="1812"/>
      <c r="Y45" s="1028"/>
      <c r="Z45" s="1028"/>
      <c r="AA45" s="1028"/>
      <c r="AB45" s="1028"/>
      <c r="AC45" s="1028"/>
      <c r="AD45" s="1028"/>
      <c r="AE45" s="1028"/>
      <c r="AF45" s="1028"/>
      <c r="AG45" s="1031"/>
    </row>
    <row r="46" spans="1:52" s="20" customFormat="1" ht="19.5" customHeight="1">
      <c r="A46" s="468"/>
      <c r="B46" s="468"/>
      <c r="C46" s="468"/>
      <c r="D46" s="468"/>
      <c r="E46" s="468"/>
      <c r="F46" s="468"/>
      <c r="G46" s="468"/>
      <c r="H46" s="468"/>
      <c r="I46" s="468"/>
      <c r="J46" s="468"/>
      <c r="K46" s="725"/>
      <c r="L46" s="725"/>
      <c r="M46" s="725"/>
      <c r="N46" s="725"/>
      <c r="O46" s="725"/>
      <c r="P46" s="725"/>
      <c r="Q46" s="725"/>
      <c r="R46" s="725"/>
      <c r="S46" s="725"/>
      <c r="T46" s="725"/>
      <c r="U46" s="725"/>
      <c r="V46" s="725"/>
      <c r="W46" s="725"/>
      <c r="X46" s="725"/>
      <c r="Y46" s="468"/>
      <c r="Z46" s="468"/>
      <c r="AA46" s="468"/>
      <c r="AB46" s="468"/>
      <c r="AC46" s="468"/>
      <c r="AD46" s="468"/>
      <c r="AE46" s="468"/>
      <c r="AF46" s="468"/>
      <c r="AG46" s="468"/>
    </row>
    <row r="47" spans="1:52" s="20" customFormat="1" ht="25.5" customHeight="1" thickBot="1">
      <c r="A47" s="20" t="s">
        <v>358</v>
      </c>
      <c r="D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c r="AG47" s="583" t="s">
        <v>12</v>
      </c>
    </row>
    <row r="48" spans="1:52" s="20" customFormat="1" ht="19.5" customHeight="1">
      <c r="A48" s="470"/>
      <c r="B48" s="838" t="s">
        <v>359</v>
      </c>
      <c r="C48" s="838"/>
      <c r="D48" s="838"/>
      <c r="E48" s="838"/>
      <c r="F48" s="838"/>
      <c r="G48" s="838"/>
      <c r="H48" s="838"/>
      <c r="I48" s="471"/>
      <c r="J48" s="1034" t="s">
        <v>541</v>
      </c>
      <c r="K48" s="818"/>
      <c r="L48" s="818"/>
      <c r="M48" s="818"/>
      <c r="N48" s="818"/>
      <c r="O48" s="818"/>
      <c r="P48" s="818"/>
      <c r="Q48" s="818"/>
      <c r="R48" s="819"/>
      <c r="S48" s="1034" t="s">
        <v>360</v>
      </c>
      <c r="T48" s="818"/>
      <c r="U48" s="818"/>
      <c r="V48" s="818"/>
      <c r="W48" s="818"/>
      <c r="X48" s="818"/>
      <c r="Y48" s="818"/>
      <c r="Z48" s="818"/>
      <c r="AA48" s="818"/>
      <c r="AB48" s="818"/>
      <c r="AC48" s="818"/>
      <c r="AD48" s="818"/>
      <c r="AE48" s="818"/>
      <c r="AF48" s="818"/>
      <c r="AG48" s="910"/>
    </row>
    <row r="49" spans="1:33" s="20" customFormat="1" ht="19.5" customHeight="1">
      <c r="A49" s="430"/>
      <c r="B49" s="870" t="s">
        <v>15</v>
      </c>
      <c r="C49" s="870"/>
      <c r="D49" s="870"/>
      <c r="E49" s="870"/>
      <c r="F49" s="870"/>
      <c r="G49" s="870"/>
      <c r="H49" s="870"/>
      <c r="I49" s="415"/>
      <c r="J49" s="1781"/>
      <c r="K49" s="1782"/>
      <c r="L49" s="1782"/>
      <c r="M49" s="1782"/>
      <c r="N49" s="1782"/>
      <c r="O49" s="1782"/>
      <c r="P49" s="1782"/>
      <c r="Q49" s="1782"/>
      <c r="R49" s="1783"/>
      <c r="S49" s="1811"/>
      <c r="T49" s="986"/>
      <c r="U49" s="986"/>
      <c r="V49" s="986"/>
      <c r="W49" s="986"/>
      <c r="X49" s="986"/>
      <c r="Y49" s="986"/>
      <c r="Z49" s="986"/>
      <c r="AA49" s="986"/>
      <c r="AB49" s="986"/>
      <c r="AC49" s="986"/>
      <c r="AD49" s="986"/>
      <c r="AE49" s="986"/>
      <c r="AF49" s="986"/>
      <c r="AG49" s="1206"/>
    </row>
    <row r="50" spans="1:33" s="20" customFormat="1" ht="19.5" customHeight="1">
      <c r="A50" s="430"/>
      <c r="B50" s="870" t="s">
        <v>23</v>
      </c>
      <c r="C50" s="870"/>
      <c r="D50" s="870"/>
      <c r="E50" s="870"/>
      <c r="F50" s="870"/>
      <c r="G50" s="870"/>
      <c r="H50" s="870"/>
      <c r="I50" s="415"/>
      <c r="J50" s="1781" t="s">
        <v>421</v>
      </c>
      <c r="K50" s="1782"/>
      <c r="L50" s="1782"/>
      <c r="M50" s="1782"/>
      <c r="N50" s="1782"/>
      <c r="O50" s="1782"/>
      <c r="P50" s="1782"/>
      <c r="Q50" s="1782"/>
      <c r="R50" s="1783"/>
      <c r="S50" s="1811"/>
      <c r="T50" s="986"/>
      <c r="U50" s="986"/>
      <c r="V50" s="986"/>
      <c r="W50" s="986"/>
      <c r="X50" s="986"/>
      <c r="Y50" s="986"/>
      <c r="Z50" s="986"/>
      <c r="AA50" s="986"/>
      <c r="AB50" s="986"/>
      <c r="AC50" s="986"/>
      <c r="AD50" s="986"/>
      <c r="AE50" s="986"/>
      <c r="AF50" s="986"/>
      <c r="AG50" s="1206"/>
    </row>
    <row r="51" spans="1:33" s="20" customFormat="1" ht="19.5" customHeight="1">
      <c r="A51" s="430"/>
      <c r="B51" s="870" t="s">
        <v>361</v>
      </c>
      <c r="C51" s="870"/>
      <c r="D51" s="870"/>
      <c r="E51" s="870"/>
      <c r="F51" s="870"/>
      <c r="G51" s="870"/>
      <c r="H51" s="870"/>
      <c r="I51" s="415"/>
      <c r="J51" s="1814">
        <f>M26</f>
        <v>0</v>
      </c>
      <c r="K51" s="1815"/>
      <c r="L51" s="1815"/>
      <c r="M51" s="1815"/>
      <c r="N51" s="1815"/>
      <c r="O51" s="1815"/>
      <c r="P51" s="1815"/>
      <c r="Q51" s="1815"/>
      <c r="R51" s="1816"/>
      <c r="S51" s="1811"/>
      <c r="T51" s="986"/>
      <c r="U51" s="986"/>
      <c r="V51" s="986"/>
      <c r="W51" s="986"/>
      <c r="X51" s="986"/>
      <c r="Y51" s="986"/>
      <c r="Z51" s="986"/>
      <c r="AA51" s="986"/>
      <c r="AB51" s="986"/>
      <c r="AC51" s="986"/>
      <c r="AD51" s="986"/>
      <c r="AE51" s="986"/>
      <c r="AF51" s="986"/>
      <c r="AG51" s="1206"/>
    </row>
    <row r="52" spans="1:33" s="20" customFormat="1" ht="19.5" customHeight="1">
      <c r="A52" s="1997"/>
      <c r="B52" s="1998" t="s">
        <v>902</v>
      </c>
      <c r="C52" s="1998"/>
      <c r="D52" s="1998"/>
      <c r="E52" s="1998"/>
      <c r="F52" s="1998"/>
      <c r="G52" s="1998"/>
      <c r="H52" s="1998"/>
      <c r="I52" s="1999"/>
      <c r="J52" s="1781"/>
      <c r="K52" s="1782"/>
      <c r="L52" s="1782"/>
      <c r="M52" s="1782"/>
      <c r="N52" s="1782"/>
      <c r="O52" s="1782"/>
      <c r="P52" s="1782"/>
      <c r="Q52" s="1782"/>
      <c r="R52" s="1783"/>
      <c r="S52" s="1811"/>
      <c r="T52" s="986"/>
      <c r="U52" s="986"/>
      <c r="V52" s="986"/>
      <c r="W52" s="986"/>
      <c r="X52" s="986"/>
      <c r="Y52" s="986"/>
      <c r="Z52" s="986"/>
      <c r="AA52" s="986"/>
      <c r="AB52" s="986"/>
      <c r="AC52" s="986"/>
      <c r="AD52" s="986"/>
      <c r="AE52" s="986"/>
      <c r="AF52" s="986"/>
      <c r="AG52" s="1206"/>
    </row>
    <row r="53" spans="1:33" s="20" customFormat="1" ht="19.5" customHeight="1" thickBot="1">
      <c r="A53" s="907" t="s">
        <v>16</v>
      </c>
      <c r="B53" s="908"/>
      <c r="C53" s="908"/>
      <c r="D53" s="908"/>
      <c r="E53" s="908"/>
      <c r="F53" s="908"/>
      <c r="G53" s="908"/>
      <c r="H53" s="908"/>
      <c r="I53" s="909"/>
      <c r="J53" s="1830">
        <f>IF(SUM(J49:R52)=K45,SUM(J49:R52),"収入と支出が不一致")</f>
        <v>0</v>
      </c>
      <c r="K53" s="1831"/>
      <c r="L53" s="1831"/>
      <c r="M53" s="1831"/>
      <c r="N53" s="1831"/>
      <c r="O53" s="1831"/>
      <c r="P53" s="1831"/>
      <c r="Q53" s="1831"/>
      <c r="R53" s="1832"/>
      <c r="S53" s="1813"/>
      <c r="T53" s="990"/>
      <c r="U53" s="990"/>
      <c r="V53" s="990"/>
      <c r="W53" s="990"/>
      <c r="X53" s="990"/>
      <c r="Y53" s="990"/>
      <c r="Z53" s="990"/>
      <c r="AA53" s="990"/>
      <c r="AB53" s="990"/>
      <c r="AC53" s="990"/>
      <c r="AD53" s="990"/>
      <c r="AE53" s="990"/>
      <c r="AF53" s="990"/>
      <c r="AG53" s="1075"/>
    </row>
    <row r="54" spans="1:33" s="20" customFormat="1" ht="19.5" customHeight="1">
      <c r="A54" s="468"/>
      <c r="B54" s="468"/>
      <c r="C54" s="468"/>
      <c r="D54" s="468"/>
      <c r="E54" s="468"/>
      <c r="F54" s="468"/>
      <c r="G54" s="468"/>
      <c r="H54" s="468"/>
      <c r="I54" s="468"/>
      <c r="J54" s="726"/>
      <c r="K54" s="726"/>
      <c r="L54" s="726"/>
      <c r="M54" s="726"/>
      <c r="N54" s="726"/>
      <c r="O54" s="726"/>
      <c r="P54" s="726"/>
      <c r="Q54" s="726"/>
      <c r="R54" s="726"/>
      <c r="S54" s="501"/>
      <c r="T54" s="501"/>
      <c r="U54" s="501"/>
      <c r="V54" s="501"/>
      <c r="W54" s="501"/>
      <c r="X54" s="501"/>
      <c r="Y54" s="501"/>
      <c r="Z54" s="501"/>
      <c r="AA54" s="501"/>
      <c r="AB54" s="501"/>
      <c r="AC54" s="501"/>
      <c r="AD54" s="501"/>
      <c r="AE54" s="501"/>
      <c r="AF54" s="501"/>
      <c r="AG54" s="501"/>
    </row>
    <row r="55" spans="1:33" s="20" customFormat="1" ht="19.5" customHeight="1">
      <c r="A55" s="501" t="s">
        <v>692</v>
      </c>
      <c r="B55" s="468"/>
      <c r="C55" s="468"/>
      <c r="D55" s="468"/>
      <c r="E55" s="468"/>
      <c r="F55" s="468"/>
      <c r="G55" s="468"/>
      <c r="H55" s="468"/>
      <c r="I55" s="468"/>
      <c r="J55" s="468"/>
      <c r="K55" s="613"/>
      <c r="L55" s="613"/>
      <c r="M55" s="613"/>
      <c r="N55" s="613"/>
      <c r="O55" s="613"/>
      <c r="P55" s="613"/>
      <c r="Q55" s="613"/>
      <c r="R55" s="613"/>
      <c r="S55" s="613"/>
      <c r="T55" s="613"/>
      <c r="U55" s="613"/>
      <c r="V55" s="613"/>
      <c r="W55" s="613"/>
      <c r="X55" s="613"/>
      <c r="Y55" s="468"/>
      <c r="Z55" s="468"/>
      <c r="AA55" s="468"/>
      <c r="AB55" s="468"/>
      <c r="AC55" s="468"/>
      <c r="AD55" s="468"/>
      <c r="AE55" s="468"/>
      <c r="AF55" s="468"/>
      <c r="AG55" s="468"/>
    </row>
    <row r="56" spans="1:33" s="20" customFormat="1" ht="19.5" customHeight="1" thickBot="1">
      <c r="A56" s="364" t="s">
        <v>689</v>
      </c>
      <c r="B56" s="499"/>
      <c r="C56" s="499"/>
      <c r="D56" s="499"/>
      <c r="E56" s="469"/>
      <c r="F56" s="469"/>
      <c r="G56" s="469"/>
      <c r="H56" s="469"/>
      <c r="I56" s="469"/>
      <c r="J56" s="469"/>
      <c r="K56" s="469"/>
      <c r="L56" s="469"/>
      <c r="M56" s="469"/>
      <c r="N56" s="469"/>
      <c r="O56" s="469"/>
      <c r="P56" s="499"/>
      <c r="Q56" s="538"/>
      <c r="R56" s="538"/>
      <c r="S56" s="538"/>
      <c r="T56" s="538"/>
      <c r="U56" s="538"/>
      <c r="V56" s="538"/>
      <c r="W56" s="538"/>
      <c r="X56" s="499"/>
      <c r="Y56" s="499"/>
      <c r="Z56" s="499"/>
      <c r="AA56" s="499"/>
      <c r="AB56" s="499"/>
      <c r="AC56" s="499"/>
      <c r="AD56" s="499"/>
      <c r="AE56" s="499"/>
      <c r="AF56" s="499"/>
      <c r="AG56" s="365"/>
    </row>
    <row r="57" spans="1:33" s="20" customFormat="1" ht="19.5" customHeight="1">
      <c r="A57" s="926" t="s">
        <v>690</v>
      </c>
      <c r="B57" s="1826"/>
      <c r="C57" s="1826"/>
      <c r="D57" s="1826"/>
      <c r="E57" s="1826"/>
      <c r="F57" s="1826"/>
      <c r="G57" s="1826"/>
      <c r="H57" s="1826"/>
      <c r="I57" s="1826"/>
      <c r="J57" s="1826"/>
      <c r="K57" s="1826"/>
      <c r="L57" s="1826"/>
      <c r="M57" s="1826"/>
      <c r="N57" s="1827"/>
      <c r="O57" s="1828" t="s">
        <v>691</v>
      </c>
      <c r="P57" s="1713"/>
      <c r="Q57" s="1713"/>
      <c r="R57" s="1713"/>
      <c r="S57" s="1713"/>
      <c r="T57" s="1713"/>
      <c r="U57" s="1713"/>
      <c r="V57" s="1713"/>
      <c r="W57" s="1713"/>
      <c r="X57" s="1713"/>
      <c r="Y57" s="1713"/>
      <c r="Z57" s="1713"/>
      <c r="AA57" s="1713"/>
      <c r="AB57" s="1713"/>
      <c r="AC57" s="1713"/>
      <c r="AD57" s="1713"/>
      <c r="AE57" s="1713"/>
      <c r="AF57" s="1713"/>
      <c r="AG57" s="1829"/>
    </row>
    <row r="58" spans="1:33" s="20" customFormat="1" ht="19.5" customHeight="1">
      <c r="A58" s="1817"/>
      <c r="B58" s="1818"/>
      <c r="C58" s="1818"/>
      <c r="D58" s="1818"/>
      <c r="E58" s="1818"/>
      <c r="F58" s="1818"/>
      <c r="G58" s="1818"/>
      <c r="H58" s="1818"/>
      <c r="I58" s="1818"/>
      <c r="J58" s="1818"/>
      <c r="K58" s="1818"/>
      <c r="L58" s="1818"/>
      <c r="M58" s="1818"/>
      <c r="N58" s="1819"/>
      <c r="O58" s="811"/>
      <c r="P58" s="1820"/>
      <c r="Q58" s="1820"/>
      <c r="R58" s="1820"/>
      <c r="S58" s="1820"/>
      <c r="T58" s="1820"/>
      <c r="U58" s="1820"/>
      <c r="V58" s="1820"/>
      <c r="W58" s="1820"/>
      <c r="X58" s="1820"/>
      <c r="Y58" s="1820"/>
      <c r="Z58" s="1820"/>
      <c r="AA58" s="1820"/>
      <c r="AB58" s="1820"/>
      <c r="AC58" s="1820"/>
      <c r="AD58" s="1820"/>
      <c r="AE58" s="1820"/>
      <c r="AF58" s="1820"/>
      <c r="AG58" s="1821"/>
    </row>
    <row r="59" spans="1:33" s="20" customFormat="1" ht="19.5" customHeight="1">
      <c r="A59" s="1817"/>
      <c r="B59" s="1818"/>
      <c r="C59" s="1818"/>
      <c r="D59" s="1818"/>
      <c r="E59" s="1818"/>
      <c r="F59" s="1818"/>
      <c r="G59" s="1818"/>
      <c r="H59" s="1818"/>
      <c r="I59" s="1818"/>
      <c r="J59" s="1818"/>
      <c r="K59" s="1818"/>
      <c r="L59" s="1818"/>
      <c r="M59" s="1818"/>
      <c r="N59" s="1819"/>
      <c r="O59" s="811"/>
      <c r="P59" s="1820"/>
      <c r="Q59" s="1820"/>
      <c r="R59" s="1820"/>
      <c r="S59" s="1820"/>
      <c r="T59" s="1820"/>
      <c r="U59" s="1820"/>
      <c r="V59" s="1820"/>
      <c r="W59" s="1820"/>
      <c r="X59" s="1820"/>
      <c r="Y59" s="1820"/>
      <c r="Z59" s="1820"/>
      <c r="AA59" s="1820"/>
      <c r="AB59" s="1820"/>
      <c r="AC59" s="1820"/>
      <c r="AD59" s="1820"/>
      <c r="AE59" s="1820"/>
      <c r="AF59" s="1820"/>
      <c r="AG59" s="1821"/>
    </row>
    <row r="60" spans="1:33" ht="19.5" customHeight="1" thickBot="1">
      <c r="A60" s="1822"/>
      <c r="B60" s="1823"/>
      <c r="C60" s="1823"/>
      <c r="D60" s="1823"/>
      <c r="E60" s="1823"/>
      <c r="F60" s="1823"/>
      <c r="G60" s="1823"/>
      <c r="H60" s="1823"/>
      <c r="I60" s="1823"/>
      <c r="J60" s="1823"/>
      <c r="K60" s="1823"/>
      <c r="L60" s="1823"/>
      <c r="M60" s="1823"/>
      <c r="N60" s="1824"/>
      <c r="O60" s="1039"/>
      <c r="P60" s="1823"/>
      <c r="Q60" s="1823"/>
      <c r="R60" s="1823"/>
      <c r="S60" s="1823"/>
      <c r="T60" s="1823"/>
      <c r="U60" s="1823"/>
      <c r="V60" s="1823"/>
      <c r="W60" s="1823"/>
      <c r="X60" s="1823"/>
      <c r="Y60" s="1823"/>
      <c r="Z60" s="1823"/>
      <c r="AA60" s="1823"/>
      <c r="AB60" s="1823"/>
      <c r="AC60" s="1823"/>
      <c r="AD60" s="1823"/>
      <c r="AE60" s="1823"/>
      <c r="AF60" s="1823"/>
      <c r="AG60" s="1825"/>
    </row>
    <row r="61" spans="1:33" ht="24.75" customHeight="1">
      <c r="A61" s="20"/>
      <c r="B61" s="539"/>
      <c r="C61" s="539"/>
      <c r="D61" s="539"/>
      <c r="E61" s="539"/>
      <c r="F61" s="539"/>
      <c r="G61" s="539"/>
      <c r="H61" s="539"/>
      <c r="I61" s="539"/>
      <c r="J61" s="539"/>
      <c r="K61" s="539"/>
      <c r="L61" s="539"/>
      <c r="M61" s="539"/>
      <c r="N61" s="539"/>
      <c r="O61" s="468"/>
      <c r="P61" s="539"/>
      <c r="Q61" s="539"/>
      <c r="R61" s="539"/>
      <c r="S61" s="539"/>
      <c r="T61" s="539"/>
      <c r="U61" s="539"/>
      <c r="V61" s="539"/>
      <c r="W61" s="539"/>
      <c r="X61" s="539"/>
      <c r="Y61" s="539"/>
      <c r="Z61" s="539"/>
      <c r="AA61" s="539"/>
      <c r="AB61" s="539"/>
      <c r="AC61" s="539"/>
      <c r="AD61" s="539"/>
      <c r="AE61" s="539"/>
      <c r="AF61" s="539"/>
      <c r="AG61" s="539"/>
    </row>
    <row r="62" spans="1:33" s="20" customFormat="1" ht="25.5" customHeight="1">
      <c r="A62" s="20" t="s">
        <v>693</v>
      </c>
      <c r="C62" s="584"/>
      <c r="D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row>
    <row r="63" spans="1:33" s="20" customFormat="1" ht="24.75" customHeight="1">
      <c r="A63" s="933" t="s">
        <v>837</v>
      </c>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row>
    <row r="64" spans="1:33" ht="24.75" customHeight="1">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20"/>
    </row>
    <row r="65" spans="10:11" ht="24.75" customHeight="1">
      <c r="J65" s="393"/>
      <c r="K65" s="393"/>
    </row>
    <row r="66" spans="10:11" ht="24.75" customHeight="1">
      <c r="J66" s="393"/>
      <c r="K66" s="393"/>
    </row>
    <row r="67" spans="10:11" ht="24.75" customHeight="1">
      <c r="J67" s="393"/>
      <c r="K67" s="393"/>
    </row>
    <row r="68" spans="10:11" ht="24.75" customHeight="1">
      <c r="J68" s="393"/>
      <c r="K68" s="393"/>
    </row>
  </sheetData>
  <sheetProtection sheet="1" formatCells="0" insertRows="0" selectLockedCells="1"/>
  <mergeCells count="212">
    <mergeCell ref="AL42:AQ42"/>
    <mergeCell ref="AR38:AT38"/>
    <mergeCell ref="AR39:AT39"/>
    <mergeCell ref="AR40:AT40"/>
    <mergeCell ref="AR42:AT42"/>
    <mergeCell ref="AU38:AZ38"/>
    <mergeCell ref="AU42:AZ42"/>
    <mergeCell ref="AU39:AZ39"/>
    <mergeCell ref="AU40:AZ40"/>
    <mergeCell ref="AU41:AZ41"/>
    <mergeCell ref="A60:N60"/>
    <mergeCell ref="O60:AG60"/>
    <mergeCell ref="A57:N57"/>
    <mergeCell ref="O57:AG57"/>
    <mergeCell ref="A58:N58"/>
    <mergeCell ref="O58:AG58"/>
    <mergeCell ref="A53:I53"/>
    <mergeCell ref="J53:R53"/>
    <mergeCell ref="S51:AG51"/>
    <mergeCell ref="J52:R52"/>
    <mergeCell ref="S52:AG52"/>
    <mergeCell ref="A37:E37"/>
    <mergeCell ref="F37:J37"/>
    <mergeCell ref="K37:Q37"/>
    <mergeCell ref="R37:X37"/>
    <mergeCell ref="S53:AG53"/>
    <mergeCell ref="B51:H51"/>
    <mergeCell ref="J51:R51"/>
    <mergeCell ref="A59:N59"/>
    <mergeCell ref="O59:AG59"/>
    <mergeCell ref="A43:E43"/>
    <mergeCell ref="K38:Q38"/>
    <mergeCell ref="R38:X38"/>
    <mergeCell ref="Y38:AG38"/>
    <mergeCell ref="A39:E39"/>
    <mergeCell ref="F39:J39"/>
    <mergeCell ref="A40:E40"/>
    <mergeCell ref="A35:E35"/>
    <mergeCell ref="F35:J35"/>
    <mergeCell ref="K35:Q35"/>
    <mergeCell ref="R35:X35"/>
    <mergeCell ref="Y35:AG35"/>
    <mergeCell ref="A36:E36"/>
    <mergeCell ref="F36:J36"/>
    <mergeCell ref="K36:Q36"/>
    <mergeCell ref="A34:E34"/>
    <mergeCell ref="F34:J34"/>
    <mergeCell ref="K34:Q34"/>
    <mergeCell ref="S50:AG50"/>
    <mergeCell ref="B52:H52"/>
    <mergeCell ref="B48:H48"/>
    <mergeCell ref="J48:R48"/>
    <mergeCell ref="S48:AG48"/>
    <mergeCell ref="A41:E41"/>
    <mergeCell ref="F41:J41"/>
    <mergeCell ref="K41:Q41"/>
    <mergeCell ref="R41:X41"/>
    <mergeCell ref="B49:H49"/>
    <mergeCell ref="J49:R49"/>
    <mergeCell ref="S49:AG49"/>
    <mergeCell ref="A45:J45"/>
    <mergeCell ref="K45:Q45"/>
    <mergeCell ref="R45:X45"/>
    <mergeCell ref="Y45:AG45"/>
    <mergeCell ref="A42:E42"/>
    <mergeCell ref="F42:J42"/>
    <mergeCell ref="K42:Q42"/>
    <mergeCell ref="R42:X42"/>
    <mergeCell ref="Y42:AG42"/>
    <mergeCell ref="A44:E44"/>
    <mergeCell ref="R44:X44"/>
    <mergeCell ref="Y44:AG44"/>
    <mergeCell ref="F44:Q44"/>
    <mergeCell ref="A38:E38"/>
    <mergeCell ref="F43:J43"/>
    <mergeCell ref="K43:Q43"/>
    <mergeCell ref="R43:X43"/>
    <mergeCell ref="Y43:AG43"/>
    <mergeCell ref="Y41:AG41"/>
    <mergeCell ref="Y40:AG40"/>
    <mergeCell ref="F40:J40"/>
    <mergeCell ref="K40:Q40"/>
    <mergeCell ref="R40:X40"/>
    <mergeCell ref="Y36:AG36"/>
    <mergeCell ref="K39:Q39"/>
    <mergeCell ref="R39:X39"/>
    <mergeCell ref="Y39:AG39"/>
    <mergeCell ref="F38:J38"/>
    <mergeCell ref="A63:AF64"/>
    <mergeCell ref="A2:AG2"/>
    <mergeCell ref="B4:K4"/>
    <mergeCell ref="M4:AG4"/>
    <mergeCell ref="B5:K5"/>
    <mergeCell ref="M5:AG5"/>
    <mergeCell ref="B6:K6"/>
    <mergeCell ref="N6:AF6"/>
    <mergeCell ref="B25:K25"/>
    <mergeCell ref="M25:W25"/>
    <mergeCell ref="X25:AF25"/>
    <mergeCell ref="B26:K26"/>
    <mergeCell ref="M26:W26"/>
    <mergeCell ref="X26:AF26"/>
    <mergeCell ref="B7:K7"/>
    <mergeCell ref="M7:AG7"/>
    <mergeCell ref="B24:K24"/>
    <mergeCell ref="M24:W24"/>
    <mergeCell ref="Y37:AG37"/>
    <mergeCell ref="B50:H50"/>
    <mergeCell ref="J50:R50"/>
    <mergeCell ref="B9:E9"/>
    <mergeCell ref="F9:N9"/>
    <mergeCell ref="O9:Q9"/>
    <mergeCell ref="R9:U9"/>
    <mergeCell ref="V9:AD9"/>
    <mergeCell ref="AE9:AG9"/>
    <mergeCell ref="B10:E10"/>
    <mergeCell ref="F10:N10"/>
    <mergeCell ref="O10:Q10"/>
    <mergeCell ref="R10:U10"/>
    <mergeCell ref="V10:AD10"/>
    <mergeCell ref="AE10:AG10"/>
    <mergeCell ref="B11:E11"/>
    <mergeCell ref="F11:N11"/>
    <mergeCell ref="O11:Q11"/>
    <mergeCell ref="R11:U11"/>
    <mergeCell ref="V11:AD11"/>
    <mergeCell ref="AE11:AG11"/>
    <mergeCell ref="B12:E12"/>
    <mergeCell ref="F12:N12"/>
    <mergeCell ref="O12:Q12"/>
    <mergeCell ref="R36:X36"/>
    <mergeCell ref="R12:U12"/>
    <mergeCell ref="V12:AD12"/>
    <mergeCell ref="AE12:AG12"/>
    <mergeCell ref="B13:E13"/>
    <mergeCell ref="F13:N13"/>
    <mergeCell ref="O13:Q13"/>
    <mergeCell ref="R13:U13"/>
    <mergeCell ref="V13:AD13"/>
    <mergeCell ref="AE13:AG13"/>
    <mergeCell ref="B14:E14"/>
    <mergeCell ref="F14:N14"/>
    <mergeCell ref="O14:Q14"/>
    <mergeCell ref="R14:U14"/>
    <mergeCell ref="V14:AD14"/>
    <mergeCell ref="AE14:AG14"/>
    <mergeCell ref="B15:E15"/>
    <mergeCell ref="F15:N15"/>
    <mergeCell ref="O15:Q15"/>
    <mergeCell ref="R15:U15"/>
    <mergeCell ref="V15:AD15"/>
    <mergeCell ref="AE15:AG15"/>
    <mergeCell ref="B16:E16"/>
    <mergeCell ref="F16:N16"/>
    <mergeCell ref="O16:Q16"/>
    <mergeCell ref="R16:U16"/>
    <mergeCell ref="V16:AD16"/>
    <mergeCell ref="AE16:AG16"/>
    <mergeCell ref="B17:E17"/>
    <mergeCell ref="F17:N17"/>
    <mergeCell ref="O17:Q17"/>
    <mergeCell ref="R17:U17"/>
    <mergeCell ref="V17:AD17"/>
    <mergeCell ref="AE17:AG17"/>
    <mergeCell ref="B18:E18"/>
    <mergeCell ref="F18:N18"/>
    <mergeCell ref="O18:Q18"/>
    <mergeCell ref="R18:U18"/>
    <mergeCell ref="V18:AD18"/>
    <mergeCell ref="AE18:AG18"/>
    <mergeCell ref="B19:E19"/>
    <mergeCell ref="F19:N19"/>
    <mergeCell ref="O19:Q19"/>
    <mergeCell ref="R19:U19"/>
    <mergeCell ref="V19:AD19"/>
    <mergeCell ref="AE19:AG19"/>
    <mergeCell ref="B20:E20"/>
    <mergeCell ref="F20:N20"/>
    <mergeCell ref="O20:Q20"/>
    <mergeCell ref="R20:U20"/>
    <mergeCell ref="V20:AD20"/>
    <mergeCell ref="AE20:AG20"/>
    <mergeCell ref="A27:F28"/>
    <mergeCell ref="G27:L27"/>
    <mergeCell ref="M27:AG27"/>
    <mergeCell ref="G28:L28"/>
    <mergeCell ref="M28:AG28"/>
    <mergeCell ref="X24:AF24"/>
    <mergeCell ref="R34:X34"/>
    <mergeCell ref="Y34:AG34"/>
    <mergeCell ref="B21:E21"/>
    <mergeCell ref="F21:N21"/>
    <mergeCell ref="O21:Q21"/>
    <mergeCell ref="R21:U21"/>
    <mergeCell ref="V21:AD21"/>
    <mergeCell ref="AE21:AG21"/>
    <mergeCell ref="B22:E22"/>
    <mergeCell ref="F22:N22"/>
    <mergeCell ref="O22:Q22"/>
    <mergeCell ref="R22:U22"/>
    <mergeCell ref="V22:AD22"/>
    <mergeCell ref="AE22:AG22"/>
    <mergeCell ref="A29:F30"/>
    <mergeCell ref="G29:L29"/>
    <mergeCell ref="M29:AG29"/>
    <mergeCell ref="G30:L30"/>
    <mergeCell ref="M30:AG30"/>
    <mergeCell ref="A33:E33"/>
    <mergeCell ref="F33:J33"/>
    <mergeCell ref="K33:Q33"/>
    <mergeCell ref="R33:X33"/>
    <mergeCell ref="Y33:AG33"/>
  </mergeCells>
  <phoneticPr fontId="8"/>
  <conditionalFormatting sqref="M4">
    <cfRule type="expression" dxfId="9" priority="1">
      <formula>M4&lt;&gt;#REF!</formula>
    </cfRule>
  </conditionalFormatting>
  <conditionalFormatting sqref="M27:M28">
    <cfRule type="expression" dxfId="8" priority="3">
      <formula>M27&lt;&gt;#REF!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30"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62</xdr:row>
                    <xdr:rowOff>121920</xdr:rowOff>
                  </from>
                  <to>
                    <xdr:col>1</xdr:col>
                    <xdr:colOff>121920</xdr:colOff>
                    <xdr:row>63</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937-BF77-47F0-9662-B8530B74E707}">
  <sheetPr>
    <tabColor rgb="FFC00000"/>
  </sheetPr>
  <dimension ref="A1:R91"/>
  <sheetViews>
    <sheetView workbookViewId="0"/>
  </sheetViews>
  <sheetFormatPr defaultRowHeight="10.8"/>
  <sheetData>
    <row r="1" spans="1:16" ht="18" customHeight="1">
      <c r="A1" s="543" t="s">
        <v>763</v>
      </c>
      <c r="B1" s="542"/>
      <c r="C1" s="542"/>
      <c r="D1" s="542"/>
      <c r="E1" s="542"/>
      <c r="F1" s="542"/>
      <c r="G1" s="542"/>
      <c r="H1" s="542"/>
      <c r="I1" s="542"/>
      <c r="J1" s="542"/>
      <c r="K1" s="542"/>
      <c r="L1" s="542"/>
      <c r="M1" s="542"/>
      <c r="N1" s="542"/>
      <c r="O1" s="542"/>
      <c r="P1" s="542"/>
    </row>
    <row r="2" spans="1:16" ht="18" customHeight="1">
      <c r="A2" s="544"/>
      <c r="B2" s="544"/>
      <c r="C2" s="544"/>
      <c r="D2" s="544"/>
      <c r="E2" s="544"/>
      <c r="F2" s="544"/>
      <c r="G2" s="544"/>
      <c r="H2" s="544"/>
      <c r="I2" s="544"/>
      <c r="J2" s="544"/>
      <c r="K2" s="544"/>
      <c r="L2" s="544"/>
      <c r="M2" s="544"/>
      <c r="N2" s="542"/>
      <c r="O2" s="542"/>
      <c r="P2" s="542"/>
    </row>
    <row r="3" spans="1:16" ht="18" customHeight="1">
      <c r="A3" s="544"/>
      <c r="C3" s="545" t="s">
        <v>764</v>
      </c>
    </row>
    <row r="4" spans="1:16" ht="18" customHeight="1" thickBot="1">
      <c r="A4" s="544"/>
    </row>
    <row r="5" spans="1:16" ht="18" customHeight="1">
      <c r="A5" s="544"/>
      <c r="C5" s="546"/>
      <c r="D5" s="547"/>
      <c r="E5" s="547"/>
      <c r="F5" s="547"/>
      <c r="G5" s="547"/>
      <c r="H5" s="547"/>
      <c r="I5" s="547"/>
      <c r="J5" s="547"/>
      <c r="K5" s="547"/>
      <c r="L5" s="547"/>
      <c r="M5" s="547"/>
      <c r="N5" s="547"/>
      <c r="O5" s="548"/>
    </row>
    <row r="6" spans="1:16" ht="18" customHeight="1">
      <c r="A6" s="544"/>
      <c r="C6" s="433"/>
      <c r="D6" s="549" t="s">
        <v>704</v>
      </c>
      <c r="J6" s="549" t="s">
        <v>758</v>
      </c>
      <c r="O6" s="550"/>
    </row>
    <row r="7" spans="1:16" ht="18" customHeight="1">
      <c r="A7" s="544"/>
      <c r="B7" s="549" t="s">
        <v>705</v>
      </c>
      <c r="J7" s="549" t="s">
        <v>759</v>
      </c>
      <c r="L7" s="549"/>
      <c r="M7" s="549"/>
      <c r="O7" s="550"/>
    </row>
    <row r="8" spans="1:16" ht="18" customHeight="1">
      <c r="A8" s="544"/>
      <c r="B8" s="549" t="s">
        <v>706</v>
      </c>
      <c r="C8" s="433"/>
      <c r="D8" s="551"/>
      <c r="E8" s="552"/>
      <c r="F8" s="552"/>
      <c r="G8" s="553"/>
      <c r="H8" s="551"/>
      <c r="I8" s="552"/>
      <c r="J8" s="552"/>
      <c r="K8" s="552"/>
      <c r="L8" s="552"/>
      <c r="M8" s="552"/>
      <c r="N8" s="553"/>
      <c r="O8" s="550"/>
    </row>
    <row r="9" spans="1:16" ht="18" customHeight="1">
      <c r="A9" s="544"/>
      <c r="C9" s="433"/>
      <c r="D9" s="554" t="s">
        <v>707</v>
      </c>
      <c r="G9" s="444"/>
      <c r="H9" s="554"/>
      <c r="N9" s="444"/>
      <c r="O9" s="550"/>
    </row>
    <row r="10" spans="1:16" ht="18" customHeight="1">
      <c r="A10" s="544"/>
      <c r="C10" s="433"/>
      <c r="D10" s="554"/>
      <c r="G10" s="444"/>
      <c r="H10" s="554"/>
      <c r="N10" s="444"/>
      <c r="O10" s="550"/>
    </row>
    <row r="11" spans="1:16" ht="18" customHeight="1">
      <c r="A11" s="544"/>
      <c r="C11" s="433"/>
      <c r="D11" s="554"/>
      <c r="G11" s="444"/>
      <c r="H11" s="554"/>
      <c r="N11" s="444"/>
      <c r="O11" s="550"/>
    </row>
    <row r="12" spans="1:16" ht="18" customHeight="1">
      <c r="A12" s="544"/>
      <c r="C12" s="433"/>
      <c r="D12" s="554"/>
      <c r="G12" s="444"/>
      <c r="H12" s="554"/>
      <c r="N12" s="444"/>
      <c r="O12" s="550"/>
    </row>
    <row r="13" spans="1:16" ht="18" customHeight="1">
      <c r="C13" s="433"/>
      <c r="D13" s="554"/>
      <c r="G13" s="444"/>
      <c r="H13" s="554"/>
      <c r="N13" s="444"/>
      <c r="O13" s="550"/>
    </row>
    <row r="14" spans="1:16" ht="18" customHeight="1">
      <c r="A14" s="544"/>
      <c r="C14" s="433"/>
      <c r="D14" s="554"/>
      <c r="G14" s="444"/>
      <c r="H14" s="554"/>
      <c r="N14" s="444"/>
      <c r="O14" s="550"/>
    </row>
    <row r="15" spans="1:16" ht="18" customHeight="1">
      <c r="A15" s="544"/>
      <c r="C15" s="433"/>
      <c r="D15" s="554"/>
      <c r="E15" s="555" t="s">
        <v>708</v>
      </c>
      <c r="G15" s="444"/>
      <c r="H15" s="554"/>
      <c r="N15" s="444"/>
      <c r="O15" s="550"/>
    </row>
    <row r="16" spans="1:16" ht="18" customHeight="1">
      <c r="A16" s="542"/>
      <c r="C16" s="433"/>
      <c r="D16" s="554"/>
      <c r="G16" s="444"/>
      <c r="H16" s="554"/>
      <c r="N16" s="444"/>
      <c r="O16" s="550"/>
    </row>
    <row r="17" spans="1:15" ht="18" customHeight="1">
      <c r="A17" s="542"/>
      <c r="C17" s="433"/>
      <c r="D17" s="556" t="s">
        <v>709</v>
      </c>
      <c r="G17" s="444"/>
      <c r="H17" s="554"/>
      <c r="N17" s="444"/>
      <c r="O17" s="550"/>
    </row>
    <row r="18" spans="1:15" ht="18" customHeight="1">
      <c r="A18" s="542"/>
      <c r="C18" s="433"/>
      <c r="D18" s="554"/>
      <c r="G18" s="444"/>
      <c r="H18" s="554"/>
      <c r="N18" s="444"/>
      <c r="O18" s="550"/>
    </row>
    <row r="19" spans="1:15" ht="18" customHeight="1">
      <c r="A19" s="542"/>
      <c r="C19" s="433"/>
      <c r="D19" s="554"/>
      <c r="G19" s="444"/>
      <c r="H19" s="554"/>
      <c r="K19" s="555" t="s">
        <v>710</v>
      </c>
      <c r="N19" s="444"/>
      <c r="O19" s="550"/>
    </row>
    <row r="20" spans="1:15" ht="18" customHeight="1">
      <c r="A20" s="542"/>
      <c r="C20" s="433"/>
      <c r="D20" s="554"/>
      <c r="G20" s="444"/>
      <c r="H20" s="554"/>
      <c r="J20" s="549" t="s">
        <v>711</v>
      </c>
      <c r="N20" s="444"/>
      <c r="O20" s="550"/>
    </row>
    <row r="21" spans="1:15" ht="18" customHeight="1">
      <c r="A21" s="542"/>
      <c r="C21" s="433"/>
      <c r="D21" s="557"/>
      <c r="E21" s="541"/>
      <c r="F21" s="541"/>
      <c r="G21" s="558"/>
      <c r="H21" s="557"/>
      <c r="I21" s="541"/>
      <c r="J21" s="541"/>
      <c r="K21" s="541"/>
      <c r="L21" s="541"/>
      <c r="M21" s="541"/>
      <c r="N21" s="558"/>
      <c r="O21" s="550"/>
    </row>
    <row r="22" spans="1:15" ht="18" customHeight="1">
      <c r="A22" s="542"/>
      <c r="C22" s="433"/>
      <c r="O22" s="550"/>
    </row>
    <row r="23" spans="1:15" ht="18" customHeight="1">
      <c r="A23" s="542"/>
      <c r="C23" s="433"/>
      <c r="E23" s="559"/>
      <c r="F23" s="559"/>
      <c r="G23" s="559"/>
      <c r="H23" s="559"/>
      <c r="O23" s="550"/>
    </row>
    <row r="24" spans="1:15" ht="18" customHeight="1">
      <c r="A24" s="542"/>
      <c r="C24" s="433"/>
      <c r="D24" s="560" t="s">
        <v>712</v>
      </c>
      <c r="E24" s="559"/>
      <c r="F24" s="559"/>
      <c r="G24" s="559"/>
      <c r="H24" s="549"/>
      <c r="O24" s="550"/>
    </row>
    <row r="25" spans="1:15" ht="18" customHeight="1">
      <c r="A25" s="542"/>
      <c r="C25" s="433"/>
      <c r="D25" s="560" t="s">
        <v>713</v>
      </c>
      <c r="E25" s="559"/>
      <c r="F25" s="559"/>
      <c r="G25" s="559"/>
      <c r="H25" s="549"/>
      <c r="O25" s="550"/>
    </row>
    <row r="26" spans="1:15" ht="18" customHeight="1">
      <c r="A26" s="542"/>
      <c r="C26" s="433"/>
      <c r="E26" s="559"/>
      <c r="F26" s="559"/>
      <c r="G26" s="559"/>
      <c r="H26" s="549"/>
      <c r="J26" s="561"/>
      <c r="O26" s="550"/>
    </row>
    <row r="27" spans="1:15" ht="18" customHeight="1">
      <c r="A27" s="542"/>
      <c r="C27" s="433"/>
      <c r="E27" s="559"/>
      <c r="F27" s="559"/>
      <c r="G27" s="559"/>
      <c r="H27" s="542"/>
      <c r="J27" s="565" t="s">
        <v>714</v>
      </c>
      <c r="O27" s="550"/>
    </row>
    <row r="28" spans="1:15" ht="18" customHeight="1">
      <c r="A28" s="542"/>
      <c r="C28" s="433"/>
      <c r="E28" s="559"/>
      <c r="F28" s="559"/>
      <c r="G28" s="559"/>
      <c r="H28" s="549"/>
      <c r="O28" s="550"/>
    </row>
    <row r="29" spans="1:15" ht="18" customHeight="1">
      <c r="A29" s="542"/>
      <c r="C29" s="433"/>
      <c r="O29" s="550"/>
    </row>
    <row r="30" spans="1:15" ht="18" customHeight="1" thickBot="1">
      <c r="A30" s="542"/>
      <c r="C30" s="562"/>
      <c r="D30" s="563"/>
      <c r="E30" s="563"/>
      <c r="F30" s="563"/>
      <c r="G30" s="563"/>
      <c r="H30" s="563"/>
      <c r="I30" s="563"/>
      <c r="J30" s="563"/>
      <c r="K30" s="563"/>
      <c r="L30" s="563"/>
      <c r="M30" s="563"/>
      <c r="N30" s="563"/>
      <c r="O30" s="564"/>
    </row>
    <row r="31" spans="1:15" ht="18" customHeight="1">
      <c r="A31" s="542"/>
    </row>
    <row r="32" spans="1:15" ht="18" customHeight="1">
      <c r="A32" s="542"/>
    </row>
    <row r="33" spans="1:18" ht="18" customHeight="1">
      <c r="A33" s="542"/>
    </row>
    <row r="34" spans="1:18" ht="18" customHeight="1">
      <c r="A34" s="542"/>
      <c r="B34" s="542"/>
      <c r="C34" s="542"/>
      <c r="D34" s="542"/>
      <c r="E34" s="542"/>
      <c r="F34" s="542"/>
      <c r="G34" s="542"/>
      <c r="H34" s="542"/>
      <c r="I34" s="542"/>
      <c r="J34" s="542"/>
      <c r="K34" s="542"/>
      <c r="L34" s="542"/>
      <c r="M34" s="542"/>
      <c r="N34" s="542"/>
      <c r="O34" s="542"/>
      <c r="P34" s="542"/>
    </row>
    <row r="35" spans="1:18" ht="18" customHeight="1">
      <c r="A35" s="542"/>
      <c r="B35" s="542"/>
      <c r="C35" s="545" t="s">
        <v>765</v>
      </c>
      <c r="K35" s="618"/>
      <c r="L35" s="618"/>
      <c r="M35" s="618"/>
      <c r="N35" s="618"/>
      <c r="O35" s="618"/>
      <c r="P35" s="618"/>
      <c r="Q35" s="618"/>
      <c r="R35" s="618"/>
    </row>
    <row r="36" spans="1:18" ht="18" customHeight="1" thickBot="1"/>
    <row r="37" spans="1:18" ht="18" customHeight="1">
      <c r="C37" s="546"/>
      <c r="D37" s="547"/>
      <c r="E37" s="547"/>
      <c r="F37" s="547"/>
      <c r="G37" s="547"/>
      <c r="H37" s="547"/>
      <c r="I37" s="547"/>
      <c r="J37" s="547"/>
      <c r="K37" s="547"/>
      <c r="L37" s="547"/>
      <c r="M37" s="547"/>
      <c r="N37" s="547"/>
      <c r="O37" s="548"/>
    </row>
    <row r="38" spans="1:18" ht="12.6">
      <c r="C38" s="433"/>
      <c r="J38" s="549" t="s">
        <v>715</v>
      </c>
      <c r="O38" s="550"/>
    </row>
    <row r="39" spans="1:18" ht="12.6">
      <c r="C39" s="433"/>
      <c r="L39" s="549" t="s">
        <v>716</v>
      </c>
      <c r="M39" s="549"/>
      <c r="O39" s="550"/>
    </row>
    <row r="40" spans="1:18">
      <c r="C40" s="433"/>
      <c r="D40" s="551"/>
      <c r="E40" s="552"/>
      <c r="F40" s="552"/>
      <c r="G40" s="553"/>
      <c r="H40" s="551"/>
      <c r="I40" s="552"/>
      <c r="J40" s="552"/>
      <c r="K40" s="552"/>
      <c r="L40" s="552"/>
      <c r="M40" s="552"/>
      <c r="N40" s="553"/>
      <c r="O40" s="550"/>
    </row>
    <row r="41" spans="1:18">
      <c r="C41" s="433"/>
      <c r="D41" s="554"/>
      <c r="G41" s="444"/>
      <c r="H41" s="554"/>
      <c r="N41" s="444"/>
      <c r="O41" s="550"/>
    </row>
    <row r="42" spans="1:18">
      <c r="C42" s="433"/>
      <c r="D42" s="554"/>
      <c r="G42" s="444"/>
      <c r="H42" s="554"/>
      <c r="N42" s="444"/>
      <c r="O42" s="550"/>
    </row>
    <row r="43" spans="1:18">
      <c r="C43" s="433"/>
      <c r="D43" s="554"/>
      <c r="G43" s="444"/>
      <c r="H43" s="554"/>
      <c r="N43" s="444"/>
      <c r="O43" s="550"/>
    </row>
    <row r="44" spans="1:18">
      <c r="C44" s="433"/>
      <c r="D44" s="554"/>
      <c r="G44" s="444"/>
      <c r="H44" s="554"/>
      <c r="N44" s="444"/>
      <c r="O44" s="550"/>
    </row>
    <row r="45" spans="1:18">
      <c r="C45" s="433"/>
      <c r="D45" s="554"/>
      <c r="G45" s="444"/>
      <c r="H45" s="554"/>
      <c r="N45" s="444"/>
      <c r="O45" s="550"/>
    </row>
    <row r="46" spans="1:18">
      <c r="C46" s="433"/>
      <c r="D46" s="554"/>
      <c r="G46" s="444"/>
      <c r="H46" s="554"/>
      <c r="N46" s="444"/>
      <c r="O46" s="550"/>
    </row>
    <row r="47" spans="1:18">
      <c r="C47" s="433"/>
      <c r="D47" s="554"/>
      <c r="G47" s="444"/>
      <c r="H47" s="554"/>
      <c r="N47" s="444"/>
      <c r="O47" s="550"/>
    </row>
    <row r="48" spans="1:18">
      <c r="C48" s="433"/>
      <c r="D48" s="554"/>
      <c r="G48" s="444"/>
      <c r="H48" s="554"/>
      <c r="N48" s="444"/>
      <c r="O48" s="550"/>
    </row>
    <row r="49" spans="3:15">
      <c r="C49" s="433"/>
      <c r="D49" s="554"/>
      <c r="G49" s="444"/>
      <c r="H49" s="554"/>
      <c r="N49" s="444"/>
      <c r="O49" s="550"/>
    </row>
    <row r="50" spans="3:15">
      <c r="C50" s="433"/>
      <c r="D50" s="554"/>
      <c r="G50" s="444"/>
      <c r="H50" s="554"/>
      <c r="N50" s="444"/>
      <c r="O50" s="550"/>
    </row>
    <row r="51" spans="3:15">
      <c r="C51" s="433"/>
      <c r="D51" s="554"/>
      <c r="G51" s="444"/>
      <c r="H51" s="554"/>
      <c r="N51" s="444"/>
      <c r="O51" s="550"/>
    </row>
    <row r="52" spans="3:15">
      <c r="C52" s="433"/>
      <c r="D52" s="554"/>
      <c r="G52" s="444"/>
      <c r="H52" s="554"/>
      <c r="N52" s="444"/>
      <c r="O52" s="550"/>
    </row>
    <row r="53" spans="3:15">
      <c r="C53" s="433"/>
      <c r="D53" s="557"/>
      <c r="E53" s="541"/>
      <c r="F53" s="541"/>
      <c r="G53" s="558"/>
      <c r="H53" s="557"/>
      <c r="I53" s="541"/>
      <c r="J53" s="541"/>
      <c r="K53" s="541"/>
      <c r="L53" s="541"/>
      <c r="M53" s="541"/>
      <c r="N53" s="558"/>
      <c r="O53" s="550"/>
    </row>
    <row r="54" spans="3:15">
      <c r="C54" s="433"/>
      <c r="O54" s="550"/>
    </row>
    <row r="55" spans="3:15" ht="12.6">
      <c r="C55" s="433"/>
      <c r="D55" s="570" t="s">
        <v>751</v>
      </c>
      <c r="E55" s="566" t="s">
        <v>717</v>
      </c>
      <c r="F55" s="566" t="s">
        <v>718</v>
      </c>
      <c r="G55" s="566" t="s">
        <v>719</v>
      </c>
      <c r="H55" s="566" t="s">
        <v>720</v>
      </c>
      <c r="O55" s="550"/>
    </row>
    <row r="56" spans="3:15" ht="12.6">
      <c r="C56" s="433"/>
      <c r="D56" s="570" t="s">
        <v>752</v>
      </c>
      <c r="E56" s="566" t="s">
        <v>721</v>
      </c>
      <c r="F56" s="566" t="s">
        <v>722</v>
      </c>
      <c r="G56" s="566" t="s">
        <v>723</v>
      </c>
      <c r="H56" s="567" t="s">
        <v>724</v>
      </c>
      <c r="O56" s="550"/>
    </row>
    <row r="57" spans="3:15" ht="12.6">
      <c r="C57" s="433"/>
      <c r="D57" s="570" t="s">
        <v>752</v>
      </c>
      <c r="E57" s="566" t="s">
        <v>725</v>
      </c>
      <c r="F57" s="566" t="s">
        <v>722</v>
      </c>
      <c r="G57" s="566" t="s">
        <v>726</v>
      </c>
      <c r="H57" s="567" t="s">
        <v>727</v>
      </c>
      <c r="J57" s="561" t="s">
        <v>728</v>
      </c>
      <c r="O57" s="550"/>
    </row>
    <row r="58" spans="3:15" ht="12.6">
      <c r="C58" s="433"/>
      <c r="D58" s="570" t="s">
        <v>753</v>
      </c>
      <c r="E58" s="566" t="s">
        <v>729</v>
      </c>
      <c r="F58" s="566" t="s">
        <v>722</v>
      </c>
      <c r="G58" s="566" t="s">
        <v>730</v>
      </c>
      <c r="H58" s="567" t="s">
        <v>731</v>
      </c>
      <c r="J58" s="561" t="s">
        <v>732</v>
      </c>
      <c r="O58" s="550"/>
    </row>
    <row r="59" spans="3:15" ht="12.6">
      <c r="C59" s="433"/>
      <c r="D59" s="570" t="s">
        <v>752</v>
      </c>
      <c r="E59" s="566" t="s">
        <v>733</v>
      </c>
      <c r="F59" s="566" t="s">
        <v>707</v>
      </c>
      <c r="G59" s="566" t="s">
        <v>734</v>
      </c>
      <c r="H59" s="568" t="s">
        <v>735</v>
      </c>
      <c r="J59" s="561" t="s">
        <v>736</v>
      </c>
      <c r="O59" s="550"/>
    </row>
    <row r="60" spans="3:15" ht="12.6">
      <c r="C60" s="433"/>
      <c r="D60" s="570" t="s">
        <v>754</v>
      </c>
      <c r="E60" s="566" t="s">
        <v>737</v>
      </c>
      <c r="F60" s="566" t="s">
        <v>738</v>
      </c>
      <c r="G60" s="566" t="s">
        <v>734</v>
      </c>
      <c r="H60" s="567" t="s">
        <v>739</v>
      </c>
      <c r="O60" s="550"/>
    </row>
    <row r="61" spans="3:15">
      <c r="C61" s="433"/>
      <c r="O61" s="550"/>
    </row>
    <row r="62" spans="3:15" ht="11.4" thickBot="1">
      <c r="C62" s="562"/>
      <c r="D62" s="563"/>
      <c r="E62" s="563"/>
      <c r="F62" s="563"/>
      <c r="G62" s="563"/>
      <c r="H62" s="563"/>
      <c r="I62" s="563"/>
      <c r="J62" s="563"/>
      <c r="K62" s="563"/>
      <c r="L62" s="563"/>
      <c r="M62" s="563"/>
      <c r="N62" s="563"/>
      <c r="O62" s="564"/>
    </row>
    <row r="65" spans="3:15" ht="11.4" thickBot="1"/>
    <row r="66" spans="3:15">
      <c r="C66" s="546"/>
      <c r="D66" s="547"/>
      <c r="E66" s="547"/>
      <c r="F66" s="547"/>
      <c r="G66" s="547"/>
      <c r="H66" s="547"/>
      <c r="I66" s="547"/>
      <c r="J66" s="547"/>
      <c r="K66" s="547"/>
      <c r="L66" s="547"/>
      <c r="M66" s="547"/>
      <c r="N66" s="547"/>
      <c r="O66" s="548"/>
    </row>
    <row r="67" spans="3:15">
      <c r="C67" s="433"/>
      <c r="O67" s="550"/>
    </row>
    <row r="68" spans="3:15">
      <c r="C68" s="433"/>
      <c r="O68" s="550"/>
    </row>
    <row r="69" spans="3:15">
      <c r="C69" s="433"/>
      <c r="D69" s="551"/>
      <c r="E69" s="552"/>
      <c r="F69" s="552"/>
      <c r="G69" s="553"/>
      <c r="H69" s="551"/>
      <c r="I69" s="552"/>
      <c r="J69" s="552"/>
      <c r="K69" s="552"/>
      <c r="L69" s="552"/>
      <c r="M69" s="552"/>
      <c r="N69" s="553"/>
      <c r="O69" s="550"/>
    </row>
    <row r="70" spans="3:15">
      <c r="C70" s="433"/>
      <c r="D70" s="554"/>
      <c r="G70" s="444"/>
      <c r="H70" s="554"/>
      <c r="N70" s="444"/>
      <c r="O70" s="550"/>
    </row>
    <row r="71" spans="3:15">
      <c r="C71" s="433"/>
      <c r="D71" s="554"/>
      <c r="G71" s="444"/>
      <c r="H71" s="554"/>
      <c r="N71" s="444"/>
      <c r="O71" s="550"/>
    </row>
    <row r="72" spans="3:15">
      <c r="C72" s="433"/>
      <c r="D72" s="554"/>
      <c r="G72" s="444"/>
      <c r="H72" s="554"/>
      <c r="N72" s="444"/>
      <c r="O72" s="550"/>
    </row>
    <row r="73" spans="3:15">
      <c r="C73" s="433"/>
      <c r="D73" s="554"/>
      <c r="G73" s="444"/>
      <c r="H73" s="554"/>
      <c r="N73" s="444"/>
      <c r="O73" s="550"/>
    </row>
    <row r="74" spans="3:15">
      <c r="C74" s="433"/>
      <c r="D74" s="554"/>
      <c r="G74" s="444"/>
      <c r="H74" s="554"/>
      <c r="N74" s="444"/>
      <c r="O74" s="550"/>
    </row>
    <row r="75" spans="3:15">
      <c r="C75" s="433"/>
      <c r="D75" s="554"/>
      <c r="G75" s="444"/>
      <c r="H75" s="554"/>
      <c r="N75" s="444"/>
      <c r="O75" s="550"/>
    </row>
    <row r="76" spans="3:15">
      <c r="C76" s="433"/>
      <c r="D76" s="554"/>
      <c r="G76" s="444"/>
      <c r="H76" s="554"/>
      <c r="N76" s="444"/>
      <c r="O76" s="550"/>
    </row>
    <row r="77" spans="3:15">
      <c r="C77" s="433"/>
      <c r="D77" s="554"/>
      <c r="G77" s="444"/>
      <c r="H77" s="554"/>
      <c r="N77" s="444"/>
      <c r="O77" s="550"/>
    </row>
    <row r="78" spans="3:15">
      <c r="C78" s="433"/>
      <c r="D78" s="554"/>
      <c r="G78" s="444"/>
      <c r="H78" s="554"/>
      <c r="N78" s="444"/>
      <c r="O78" s="550"/>
    </row>
    <row r="79" spans="3:15">
      <c r="C79" s="433"/>
      <c r="D79" s="554"/>
      <c r="G79" s="444"/>
      <c r="H79" s="554"/>
      <c r="N79" s="444"/>
      <c r="O79" s="550"/>
    </row>
    <row r="80" spans="3:15">
      <c r="C80" s="433"/>
      <c r="D80" s="554"/>
      <c r="G80" s="444"/>
      <c r="H80" s="554"/>
      <c r="N80" s="444"/>
      <c r="O80" s="550"/>
    </row>
    <row r="81" spans="3:15">
      <c r="C81" s="433"/>
      <c r="D81" s="554"/>
      <c r="G81" s="444"/>
      <c r="H81" s="554"/>
      <c r="N81" s="444"/>
      <c r="O81" s="550"/>
    </row>
    <row r="82" spans="3:15">
      <c r="C82" s="433"/>
      <c r="D82" s="557"/>
      <c r="E82" s="541"/>
      <c r="F82" s="541"/>
      <c r="G82" s="558"/>
      <c r="H82" s="557"/>
      <c r="I82" s="541"/>
      <c r="J82" s="541"/>
      <c r="K82" s="541"/>
      <c r="L82" s="541"/>
      <c r="M82" s="541"/>
      <c r="N82" s="558"/>
      <c r="O82" s="550"/>
    </row>
    <row r="83" spans="3:15">
      <c r="C83" s="433"/>
      <c r="O83" s="550"/>
    </row>
    <row r="84" spans="3:15" ht="12.6">
      <c r="C84" s="433"/>
      <c r="D84" s="570" t="s">
        <v>751</v>
      </c>
      <c r="E84" s="566" t="s">
        <v>717</v>
      </c>
      <c r="F84" s="566" t="s">
        <v>718</v>
      </c>
      <c r="G84" s="566" t="s">
        <v>719</v>
      </c>
      <c r="H84" s="569" t="s">
        <v>720</v>
      </c>
      <c r="I84" s="540"/>
      <c r="O84" s="550"/>
    </row>
    <row r="85" spans="3:15" ht="12.6">
      <c r="C85" s="433"/>
      <c r="D85" s="570" t="s">
        <v>752</v>
      </c>
      <c r="E85" s="566" t="s">
        <v>740</v>
      </c>
      <c r="F85" s="566" t="s">
        <v>741</v>
      </c>
      <c r="G85" s="566"/>
      <c r="H85" s="567" t="s">
        <v>742</v>
      </c>
      <c r="I85" s="540"/>
      <c r="O85" s="550"/>
    </row>
    <row r="86" spans="3:15" ht="12.6">
      <c r="C86" s="433"/>
      <c r="D86" s="570" t="s">
        <v>752</v>
      </c>
      <c r="E86" s="566" t="s">
        <v>743</v>
      </c>
      <c r="F86" s="566" t="s">
        <v>741</v>
      </c>
      <c r="G86" s="566"/>
      <c r="H86" s="567" t="s">
        <v>744</v>
      </c>
      <c r="I86" s="540"/>
      <c r="O86" s="550"/>
    </row>
    <row r="87" spans="3:15" ht="12.6">
      <c r="C87" s="433"/>
      <c r="D87" s="570" t="s">
        <v>753</v>
      </c>
      <c r="E87" s="566" t="s">
        <v>745</v>
      </c>
      <c r="F87" s="566" t="s">
        <v>741</v>
      </c>
      <c r="G87" s="566"/>
      <c r="H87" s="567" t="s">
        <v>746</v>
      </c>
      <c r="I87" s="540"/>
      <c r="O87" s="550"/>
    </row>
    <row r="88" spans="3:15" ht="12.6">
      <c r="C88" s="433"/>
      <c r="D88" s="570" t="s">
        <v>752</v>
      </c>
      <c r="E88" s="566" t="s">
        <v>747</v>
      </c>
      <c r="F88" s="566" t="s">
        <v>707</v>
      </c>
      <c r="G88" s="566" t="s">
        <v>734</v>
      </c>
      <c r="H88" s="568" t="s">
        <v>748</v>
      </c>
      <c r="I88" s="540"/>
      <c r="O88" s="550"/>
    </row>
    <row r="89" spans="3:15" ht="12.6">
      <c r="C89" s="433"/>
      <c r="D89" s="570" t="s">
        <v>754</v>
      </c>
      <c r="E89" s="566" t="s">
        <v>750</v>
      </c>
      <c r="F89" s="566" t="s">
        <v>738</v>
      </c>
      <c r="G89" s="566" t="s">
        <v>734</v>
      </c>
      <c r="H89" s="567" t="s">
        <v>749</v>
      </c>
      <c r="I89" s="540"/>
      <c r="O89" s="550"/>
    </row>
    <row r="90" spans="3:15">
      <c r="C90" s="433"/>
      <c r="O90" s="550"/>
    </row>
    <row r="91" spans="3:15" ht="11.4" thickBot="1">
      <c r="C91" s="562"/>
      <c r="D91" s="563"/>
      <c r="E91" s="563"/>
      <c r="F91" s="563"/>
      <c r="G91" s="563"/>
      <c r="H91" s="563"/>
      <c r="I91" s="563"/>
      <c r="J91" s="563"/>
      <c r="K91" s="563"/>
      <c r="L91" s="563"/>
      <c r="M91" s="563"/>
      <c r="N91" s="563"/>
      <c r="O91" s="564"/>
    </row>
  </sheetData>
  <phoneticPr fontId="8"/>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B726-7519-4553-9749-17433E1D0B88}">
  <sheetPr>
    <tabColor rgb="FF92D050"/>
  </sheetPr>
  <dimension ref="A1:AU30"/>
  <sheetViews>
    <sheetView view="pageBreakPreview" zoomScaleNormal="100" zoomScaleSheetLayoutView="100" workbookViewId="0"/>
  </sheetViews>
  <sheetFormatPr defaultRowHeight="10.8"/>
  <cols>
    <col min="1" max="47" width="3.125" customWidth="1"/>
  </cols>
  <sheetData>
    <row r="1" spans="1:47" ht="25.5" customHeight="1">
      <c r="A1" s="700" t="s">
        <v>820</v>
      </c>
      <c r="B1" s="701"/>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619"/>
      <c r="AI1" s="619"/>
      <c r="AJ1" s="619"/>
      <c r="AK1" s="619"/>
      <c r="AL1" s="619"/>
      <c r="AM1" s="619"/>
      <c r="AN1" s="619"/>
      <c r="AO1" s="619"/>
      <c r="AP1" s="619"/>
      <c r="AQ1" s="619"/>
      <c r="AR1" s="619"/>
      <c r="AS1" s="619"/>
      <c r="AT1" s="619"/>
      <c r="AU1" s="619"/>
    </row>
    <row r="2" spans="1:47" ht="25.5" customHeight="1">
      <c r="A2" s="701"/>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619"/>
      <c r="AI2" s="619"/>
      <c r="AJ2" s="619"/>
      <c r="AK2" s="619"/>
      <c r="AL2" s="619"/>
      <c r="AM2" s="619"/>
      <c r="AN2" s="619"/>
      <c r="AO2" s="619"/>
      <c r="AP2" s="619"/>
      <c r="AQ2" s="619"/>
      <c r="AR2" s="619"/>
      <c r="AS2" s="619"/>
      <c r="AT2" s="619"/>
      <c r="AU2" s="619"/>
    </row>
    <row r="3" spans="1:47" ht="25.5" customHeight="1">
      <c r="A3" s="1842" t="s">
        <v>807</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842"/>
      <c r="AF3" s="1842"/>
      <c r="AG3" s="1842"/>
      <c r="AH3" s="619"/>
      <c r="AI3" s="620" t="s">
        <v>384</v>
      </c>
      <c r="AJ3" s="10" t="s">
        <v>808</v>
      </c>
      <c r="AK3" s="10"/>
      <c r="AL3" s="10"/>
      <c r="AM3" s="10"/>
      <c r="AN3" s="10"/>
      <c r="AO3" s="10"/>
      <c r="AP3" s="10"/>
      <c r="AQ3" s="10"/>
      <c r="AR3" s="10"/>
      <c r="AS3" s="10"/>
      <c r="AT3" s="10"/>
      <c r="AU3" s="10"/>
    </row>
    <row r="4" spans="1:47" ht="25.5" customHeight="1">
      <c r="A4" s="702"/>
      <c r="B4" s="702"/>
      <c r="C4" s="702"/>
      <c r="D4" s="702"/>
      <c r="E4" s="702"/>
      <c r="F4" s="702"/>
      <c r="G4" s="702"/>
      <c r="H4" s="702"/>
      <c r="I4" s="702"/>
      <c r="J4" s="702"/>
      <c r="K4" s="702"/>
      <c r="L4" s="702"/>
      <c r="M4" s="702"/>
      <c r="N4" s="702"/>
      <c r="O4" s="702"/>
      <c r="P4" s="702"/>
      <c r="Q4" s="702"/>
      <c r="R4" s="702"/>
      <c r="S4" s="702"/>
      <c r="T4" s="702"/>
      <c r="U4" s="702"/>
      <c r="V4" s="702"/>
      <c r="W4" s="702"/>
      <c r="X4" s="702"/>
      <c r="Y4" s="702"/>
      <c r="Z4" s="702"/>
      <c r="AA4" s="702"/>
      <c r="AB4" s="702"/>
      <c r="AC4" s="702"/>
      <c r="AD4" s="702"/>
      <c r="AE4" s="702"/>
      <c r="AF4" s="702"/>
      <c r="AG4" s="702"/>
      <c r="AH4" s="619"/>
      <c r="AI4" s="619"/>
      <c r="AJ4" s="619"/>
      <c r="AK4" s="619"/>
      <c r="AL4" s="619"/>
      <c r="AM4" s="619"/>
      <c r="AN4" s="619"/>
      <c r="AO4" s="619"/>
      <c r="AP4" s="619"/>
      <c r="AQ4" s="619"/>
      <c r="AR4" s="619"/>
      <c r="AS4" s="619"/>
      <c r="AT4" s="619"/>
      <c r="AU4" s="619"/>
    </row>
    <row r="5" spans="1:47" ht="25.5" customHeight="1">
      <c r="A5" s="702"/>
      <c r="B5" s="702"/>
      <c r="C5" s="702"/>
      <c r="D5" s="702"/>
      <c r="E5" s="702"/>
      <c r="F5" s="702"/>
      <c r="G5" s="702"/>
      <c r="H5" s="702"/>
      <c r="I5" s="702"/>
      <c r="J5" s="702"/>
      <c r="K5" s="702"/>
      <c r="L5" s="702"/>
      <c r="M5" s="702"/>
      <c r="N5" s="702"/>
      <c r="O5" s="702"/>
      <c r="P5" s="702"/>
      <c r="Q5" s="702"/>
      <c r="R5" s="702"/>
      <c r="S5" s="702"/>
      <c r="T5" s="702"/>
      <c r="U5" s="702"/>
      <c r="V5" s="702"/>
      <c r="W5" s="758" t="s">
        <v>202</v>
      </c>
      <c r="X5" s="758"/>
      <c r="Y5" s="758"/>
      <c r="Z5" s="758"/>
      <c r="AA5" s="758"/>
      <c r="AB5" s="758"/>
      <c r="AC5" s="758"/>
      <c r="AD5" s="758"/>
      <c r="AE5" s="758"/>
      <c r="AF5" s="758"/>
      <c r="AG5" s="758"/>
      <c r="AH5" s="619"/>
      <c r="AI5" s="619"/>
      <c r="AJ5" s="619"/>
      <c r="AK5" s="619"/>
      <c r="AL5" s="619"/>
      <c r="AM5" s="619"/>
      <c r="AN5" s="619"/>
      <c r="AO5" s="619"/>
      <c r="AP5" s="619"/>
      <c r="AQ5" s="619"/>
      <c r="AR5" s="619"/>
      <c r="AS5" s="619"/>
      <c r="AT5" s="619"/>
      <c r="AU5" s="619"/>
    </row>
    <row r="6" spans="1:47" ht="25.5" customHeight="1">
      <c r="A6" s="702"/>
      <c r="B6" s="702"/>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619"/>
      <c r="AI6" s="619"/>
      <c r="AJ6" s="619"/>
      <c r="AK6" s="619"/>
      <c r="AL6" s="619"/>
      <c r="AM6" s="619"/>
      <c r="AN6" s="619"/>
      <c r="AO6" s="619"/>
      <c r="AP6" s="619"/>
      <c r="AQ6" s="619"/>
      <c r="AR6" s="619"/>
      <c r="AS6" s="619"/>
      <c r="AT6" s="619"/>
      <c r="AU6" s="619"/>
    </row>
    <row r="7" spans="1:47" ht="25.5" customHeight="1">
      <c r="A7" s="1843" t="s">
        <v>821</v>
      </c>
      <c r="B7" s="1843"/>
      <c r="C7" s="1843"/>
      <c r="D7" s="1843"/>
      <c r="E7" s="1843"/>
      <c r="F7" s="1843"/>
      <c r="G7" s="1843"/>
      <c r="H7" s="1843"/>
      <c r="I7" s="1843"/>
      <c r="J7" s="1843"/>
      <c r="K7" s="1843"/>
      <c r="L7" s="1843"/>
      <c r="M7" s="1843"/>
      <c r="N7" s="1843"/>
      <c r="O7" s="1843"/>
      <c r="P7" s="1843"/>
      <c r="Q7" s="1843"/>
      <c r="R7" s="1843"/>
      <c r="S7" s="1843"/>
      <c r="T7" s="1843"/>
      <c r="U7" s="1843"/>
      <c r="V7" s="1843"/>
      <c r="W7" s="1843"/>
      <c r="X7" s="1843"/>
      <c r="Y7" s="1843"/>
      <c r="Z7" s="1843"/>
      <c r="AA7" s="1843"/>
      <c r="AB7" s="1843"/>
      <c r="AC7" s="1843"/>
      <c r="AD7" s="1843"/>
      <c r="AE7" s="1843"/>
      <c r="AF7" s="1843"/>
      <c r="AG7" s="1843"/>
      <c r="AH7" s="619"/>
      <c r="AI7" s="619"/>
      <c r="AJ7" s="619"/>
      <c r="AK7" s="619"/>
      <c r="AL7" s="619"/>
      <c r="AM7" s="619"/>
      <c r="AN7" s="619"/>
      <c r="AO7" s="619"/>
      <c r="AP7" s="619"/>
      <c r="AQ7" s="619"/>
      <c r="AR7" s="619"/>
      <c r="AS7" s="619"/>
      <c r="AT7" s="619"/>
      <c r="AU7" s="619"/>
    </row>
    <row r="8" spans="1:47" ht="25.5" customHeight="1">
      <c r="A8" s="1843"/>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619"/>
      <c r="AI8" s="619"/>
      <c r="AJ8" s="619"/>
      <c r="AK8" s="619"/>
      <c r="AL8" s="619"/>
      <c r="AM8" s="619"/>
      <c r="AN8" s="619"/>
      <c r="AO8" s="619"/>
      <c r="AP8" s="619"/>
      <c r="AQ8" s="619"/>
      <c r="AR8" s="619"/>
      <c r="AS8" s="619"/>
      <c r="AT8" s="619"/>
      <c r="AU8" s="619"/>
    </row>
    <row r="9" spans="1:47" ht="25.5" customHeight="1">
      <c r="A9" s="702"/>
      <c r="B9" s="702"/>
      <c r="C9" s="702"/>
      <c r="D9" s="702"/>
      <c r="E9" s="702"/>
      <c r="F9" s="702"/>
      <c r="G9" s="702"/>
      <c r="H9" s="702"/>
      <c r="I9" s="702"/>
      <c r="J9" s="702"/>
      <c r="K9" s="702"/>
      <c r="L9" s="702"/>
      <c r="M9" s="702"/>
      <c r="N9" s="702"/>
      <c r="O9" s="702"/>
      <c r="P9" s="702"/>
      <c r="Q9" s="702"/>
      <c r="R9" s="702"/>
      <c r="S9" s="702"/>
      <c r="T9" s="702"/>
      <c r="U9" s="702"/>
      <c r="V9" s="702"/>
      <c r="W9" s="702"/>
      <c r="X9" s="702"/>
      <c r="Y9" s="702"/>
      <c r="Z9" s="702"/>
      <c r="AA9" s="702"/>
      <c r="AB9" s="702"/>
      <c r="AC9" s="702"/>
      <c r="AD9" s="702"/>
      <c r="AE9" s="702"/>
      <c r="AF9" s="702"/>
      <c r="AG9" s="702"/>
      <c r="AH9" s="619"/>
      <c r="AI9" s="619"/>
      <c r="AJ9" s="619"/>
      <c r="AK9" s="619"/>
      <c r="AL9" s="619"/>
      <c r="AM9" s="619"/>
      <c r="AN9" s="619"/>
      <c r="AO9" s="619"/>
      <c r="AP9" s="619"/>
      <c r="AQ9" s="619"/>
      <c r="AR9" s="619"/>
      <c r="AS9" s="619"/>
      <c r="AT9" s="619"/>
      <c r="AU9" s="619"/>
    </row>
    <row r="10" spans="1:47" ht="25.5" customHeight="1">
      <c r="A10" s="702"/>
      <c r="B10" s="702"/>
      <c r="C10" s="702"/>
      <c r="D10" s="702"/>
      <c r="E10" s="702"/>
      <c r="F10" s="702"/>
      <c r="G10" s="702"/>
      <c r="H10" s="702"/>
      <c r="I10" s="702"/>
      <c r="J10" s="702"/>
      <c r="K10" s="702"/>
      <c r="L10" s="702"/>
      <c r="M10" s="702"/>
      <c r="N10" s="702"/>
      <c r="O10" s="703" t="s">
        <v>809</v>
      </c>
      <c r="P10" s="704"/>
      <c r="Q10" s="703"/>
      <c r="R10" s="705"/>
      <c r="S10" s="704"/>
      <c r="T10" s="1844"/>
      <c r="U10" s="1844"/>
      <c r="V10" s="1844"/>
      <c r="W10" s="1844"/>
      <c r="X10" s="1844"/>
      <c r="Y10" s="1844"/>
      <c r="Z10" s="1844"/>
      <c r="AA10" s="1844"/>
      <c r="AB10" s="1844"/>
      <c r="AC10" s="1844"/>
      <c r="AD10" s="1844"/>
      <c r="AE10" s="1844"/>
      <c r="AF10" s="1844"/>
      <c r="AG10" s="702"/>
      <c r="AH10" s="619"/>
      <c r="AI10" s="620" t="s">
        <v>846</v>
      </c>
      <c r="AJ10" s="619"/>
      <c r="AK10" s="619"/>
      <c r="AL10" s="619"/>
      <c r="AM10" s="619"/>
      <c r="AN10" s="619"/>
      <c r="AO10" s="619"/>
      <c r="AP10" s="619"/>
      <c r="AQ10" s="619"/>
      <c r="AR10" s="619"/>
      <c r="AS10" s="619"/>
      <c r="AT10" s="619"/>
      <c r="AU10" s="619"/>
    </row>
    <row r="11" spans="1:47" ht="25.5" customHeight="1">
      <c r="A11" s="702"/>
      <c r="B11" s="702"/>
      <c r="C11" s="702"/>
      <c r="D11" s="702"/>
      <c r="E11" s="702"/>
      <c r="F11" s="702"/>
      <c r="G11" s="702"/>
      <c r="H11" s="702"/>
      <c r="I11" s="702"/>
      <c r="J11" s="702"/>
      <c r="K11" s="702"/>
      <c r="L11" s="702"/>
      <c r="M11" s="702"/>
      <c r="N11" s="702"/>
      <c r="O11" s="706" t="s">
        <v>810</v>
      </c>
      <c r="P11" s="706"/>
      <c r="Q11" s="706"/>
      <c r="R11" s="707"/>
      <c r="S11" s="706"/>
      <c r="T11" s="1845"/>
      <c r="U11" s="1845"/>
      <c r="V11" s="1845"/>
      <c r="W11" s="1845"/>
      <c r="X11" s="1845"/>
      <c r="Y11" s="1845"/>
      <c r="Z11" s="1845"/>
      <c r="AA11" s="1845"/>
      <c r="AB11" s="1845"/>
      <c r="AC11" s="1845"/>
      <c r="AD11" s="1845"/>
      <c r="AE11" s="1845"/>
      <c r="AF11" s="706" t="s">
        <v>811</v>
      </c>
      <c r="AG11" s="702"/>
      <c r="AH11" s="619"/>
      <c r="AI11" s="619"/>
      <c r="AJ11" s="619"/>
      <c r="AK11" s="619"/>
      <c r="AL11" s="619"/>
      <c r="AM11" s="619"/>
      <c r="AN11" s="619"/>
      <c r="AO11" s="619"/>
      <c r="AP11" s="619"/>
      <c r="AQ11" s="619"/>
      <c r="AR11" s="619"/>
      <c r="AS11" s="619"/>
      <c r="AT11" s="619"/>
      <c r="AU11" s="619"/>
    </row>
    <row r="12" spans="1:47" ht="25.5" customHeight="1">
      <c r="A12" s="702"/>
      <c r="B12" s="702"/>
      <c r="C12" s="702"/>
      <c r="D12" s="702"/>
      <c r="E12" s="702"/>
      <c r="F12" s="702"/>
      <c r="G12" s="702"/>
      <c r="H12" s="702"/>
      <c r="I12" s="702"/>
      <c r="J12" s="702"/>
      <c r="K12" s="702"/>
      <c r="L12" s="702"/>
      <c r="M12" s="702"/>
      <c r="N12" s="702"/>
      <c r="O12" s="706" t="s">
        <v>812</v>
      </c>
      <c r="P12" s="706"/>
      <c r="Q12" s="706"/>
      <c r="R12" s="707"/>
      <c r="S12" s="706"/>
      <c r="T12" s="1841"/>
      <c r="U12" s="1841"/>
      <c r="V12" s="1841"/>
      <c r="W12" s="1841"/>
      <c r="X12" s="1841"/>
      <c r="Y12" s="1841"/>
      <c r="Z12" s="1841"/>
      <c r="AA12" s="1841"/>
      <c r="AB12" s="1841"/>
      <c r="AC12" s="1841"/>
      <c r="AD12" s="1841"/>
      <c r="AE12" s="1841"/>
      <c r="AF12" s="1841"/>
      <c r="AG12" s="702"/>
      <c r="AH12" s="619"/>
      <c r="AI12" s="619"/>
      <c r="AJ12" s="619"/>
      <c r="AK12" s="619"/>
      <c r="AL12" s="619"/>
      <c r="AM12" s="619"/>
      <c r="AN12" s="619"/>
      <c r="AO12" s="619"/>
      <c r="AP12" s="619"/>
      <c r="AQ12" s="619"/>
      <c r="AR12" s="619"/>
      <c r="AS12" s="619"/>
      <c r="AT12" s="619"/>
      <c r="AU12" s="619"/>
    </row>
    <row r="13" spans="1:47" ht="25.5" customHeight="1">
      <c r="A13" s="702"/>
      <c r="B13" s="702"/>
      <c r="C13" s="702"/>
      <c r="D13" s="702"/>
      <c r="E13" s="702"/>
      <c r="F13" s="702"/>
      <c r="G13" s="702"/>
      <c r="H13" s="702"/>
      <c r="I13" s="702"/>
      <c r="J13" s="702"/>
      <c r="K13" s="702"/>
      <c r="L13" s="702"/>
      <c r="M13" s="702"/>
      <c r="N13" s="702"/>
      <c r="O13" s="702"/>
      <c r="P13" s="702"/>
      <c r="Q13" s="702"/>
      <c r="R13" s="702"/>
      <c r="S13" s="701"/>
      <c r="T13" s="732" t="s">
        <v>845</v>
      </c>
      <c r="U13" s="702"/>
      <c r="V13" s="702"/>
      <c r="W13" s="702"/>
      <c r="X13" s="702"/>
      <c r="Y13" s="702"/>
      <c r="Z13" s="702"/>
      <c r="AA13" s="702"/>
      <c r="AB13" s="702"/>
      <c r="AC13" s="702"/>
      <c r="AD13" s="702"/>
      <c r="AE13" s="702"/>
      <c r="AF13" s="702"/>
      <c r="AG13" s="702"/>
      <c r="AH13" s="619"/>
      <c r="AI13" s="619"/>
      <c r="AJ13" s="619"/>
      <c r="AK13" s="619"/>
      <c r="AL13" s="619"/>
      <c r="AM13" s="619"/>
      <c r="AN13" s="619"/>
      <c r="AO13" s="619"/>
      <c r="AP13" s="619"/>
      <c r="AQ13" s="619"/>
      <c r="AR13" s="619"/>
      <c r="AS13" s="619"/>
      <c r="AT13" s="619"/>
      <c r="AU13" s="619"/>
    </row>
    <row r="14" spans="1:47" ht="25.5" customHeight="1">
      <c r="A14" s="702"/>
      <c r="B14" s="702"/>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c r="AG14" s="702"/>
      <c r="AH14" s="619"/>
      <c r="AI14" s="619"/>
      <c r="AJ14" s="619"/>
      <c r="AK14" s="619"/>
      <c r="AL14" s="619"/>
      <c r="AM14" s="619"/>
      <c r="AN14" s="619"/>
      <c r="AO14" s="619"/>
      <c r="AP14" s="619"/>
      <c r="AQ14" s="619"/>
      <c r="AR14" s="619"/>
      <c r="AS14" s="619"/>
      <c r="AT14" s="619"/>
      <c r="AU14" s="619"/>
    </row>
    <row r="15" spans="1:47" ht="25.5" customHeight="1">
      <c r="A15" s="702"/>
      <c r="B15" s="708" t="s">
        <v>813</v>
      </c>
      <c r="C15" s="702"/>
      <c r="D15" s="702"/>
      <c r="E15" s="702"/>
      <c r="F15" s="702"/>
      <c r="G15" s="702"/>
      <c r="H15" s="702"/>
      <c r="I15" s="702"/>
      <c r="J15" s="702"/>
      <c r="K15" s="702"/>
      <c r="L15" s="702"/>
      <c r="M15" s="1839">
        <f>'1 交付申請'!V10</f>
        <v>0</v>
      </c>
      <c r="N15" s="1839"/>
      <c r="O15" s="1839"/>
      <c r="P15" s="1839"/>
      <c r="Q15" s="1839"/>
      <c r="R15" s="1839"/>
      <c r="S15" s="1839"/>
      <c r="T15" s="1839"/>
      <c r="U15" s="1839"/>
      <c r="V15" s="1839"/>
      <c r="W15" s="1839"/>
      <c r="X15" s="1839"/>
      <c r="Y15" s="1839"/>
      <c r="Z15" s="1839"/>
      <c r="AA15" s="1839"/>
      <c r="AB15" s="1839"/>
      <c r="AC15" s="1839"/>
      <c r="AD15" s="1839"/>
      <c r="AE15" s="1839"/>
      <c r="AF15" s="1839"/>
      <c r="AG15" s="702"/>
      <c r="AH15" s="619"/>
      <c r="AI15" s="619"/>
      <c r="AJ15" s="619"/>
      <c r="AK15" s="619"/>
      <c r="AL15" s="619"/>
      <c r="AM15" s="619"/>
      <c r="AN15" s="619"/>
      <c r="AO15" s="619"/>
      <c r="AP15" s="619"/>
      <c r="AQ15" s="619"/>
      <c r="AR15" s="619"/>
      <c r="AS15" s="619"/>
      <c r="AT15" s="619"/>
      <c r="AU15" s="619"/>
    </row>
    <row r="16" spans="1:47" ht="25.5" customHeight="1">
      <c r="A16" s="702"/>
      <c r="B16" s="701"/>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619"/>
      <c r="AI16" s="619"/>
      <c r="AJ16" s="619"/>
      <c r="AK16" s="619"/>
      <c r="AL16" s="619"/>
      <c r="AM16" s="619"/>
      <c r="AN16" s="619"/>
      <c r="AO16" s="619"/>
      <c r="AP16" s="619"/>
      <c r="AQ16" s="619"/>
      <c r="AR16" s="619"/>
      <c r="AS16" s="619"/>
      <c r="AT16" s="619"/>
      <c r="AU16" s="619"/>
    </row>
    <row r="17" spans="1:47" ht="25.5" customHeight="1">
      <c r="A17" s="702"/>
      <c r="B17" s="702" t="s">
        <v>814</v>
      </c>
      <c r="C17" s="702"/>
      <c r="D17" s="702"/>
      <c r="E17" s="702"/>
      <c r="F17" s="702"/>
      <c r="G17" s="702"/>
      <c r="H17" s="702"/>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02"/>
      <c r="AG17" s="702"/>
      <c r="AH17" s="619"/>
      <c r="AI17" s="619"/>
      <c r="AJ17" s="619"/>
      <c r="AK17" s="619"/>
      <c r="AL17" s="619"/>
      <c r="AM17" s="619"/>
      <c r="AN17" s="619"/>
      <c r="AO17" s="619"/>
      <c r="AP17" s="619"/>
      <c r="AQ17" s="619"/>
      <c r="AR17" s="619"/>
      <c r="AS17" s="619"/>
      <c r="AT17" s="619"/>
      <c r="AU17" s="619"/>
    </row>
    <row r="18" spans="1:47" ht="25.5" customHeight="1">
      <c r="A18" s="702"/>
      <c r="B18" s="702"/>
      <c r="C18" s="702"/>
      <c r="D18" s="702"/>
      <c r="E18" s="702" t="s">
        <v>815</v>
      </c>
      <c r="F18" s="702"/>
      <c r="G18" s="702"/>
      <c r="H18" s="702"/>
      <c r="I18" s="702"/>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c r="AF18" s="1840"/>
      <c r="AG18" s="702"/>
      <c r="AH18" s="619"/>
      <c r="AI18" s="620" t="s">
        <v>384</v>
      </c>
      <c r="AJ18" s="10" t="s">
        <v>816</v>
      </c>
      <c r="AK18" s="621"/>
      <c r="AL18" s="621"/>
      <c r="AM18" s="621"/>
      <c r="AN18" s="621"/>
      <c r="AO18" s="621"/>
      <c r="AP18" s="621"/>
      <c r="AQ18" s="621"/>
      <c r="AR18" s="621"/>
      <c r="AS18" s="621"/>
      <c r="AT18" s="621"/>
      <c r="AU18" s="621"/>
    </row>
    <row r="19" spans="1:47" ht="25.5" customHeight="1">
      <c r="A19" s="702"/>
      <c r="B19" s="702"/>
      <c r="C19" s="702"/>
      <c r="D19" s="702"/>
      <c r="E19" s="702" t="s">
        <v>7</v>
      </c>
      <c r="F19" s="702"/>
      <c r="G19" s="702"/>
      <c r="H19" s="702"/>
      <c r="I19" s="702"/>
      <c r="J19" s="1840"/>
      <c r="K19" s="1840"/>
      <c r="L19" s="1840"/>
      <c r="M19" s="1840"/>
      <c r="N19" s="1840"/>
      <c r="O19" s="1840"/>
      <c r="P19" s="1840"/>
      <c r="Q19" s="1840"/>
      <c r="R19" s="1840"/>
      <c r="S19" s="1840"/>
      <c r="T19" s="1840"/>
      <c r="U19" s="1840"/>
      <c r="V19" s="1840"/>
      <c r="W19" s="1840"/>
      <c r="X19" s="1840"/>
      <c r="Y19" s="1840"/>
      <c r="Z19" s="1840"/>
      <c r="AA19" s="1840"/>
      <c r="AB19" s="1840"/>
      <c r="AC19" s="1840"/>
      <c r="AD19" s="1840"/>
      <c r="AE19" s="1840"/>
      <c r="AF19" s="1840"/>
      <c r="AG19" s="702"/>
      <c r="AH19" s="619"/>
      <c r="AJ19" s="621"/>
      <c r="AK19" s="621"/>
      <c r="AL19" s="621"/>
      <c r="AM19" s="621"/>
      <c r="AN19" s="621"/>
      <c r="AO19" s="621"/>
      <c r="AP19" s="621"/>
      <c r="AQ19" s="621"/>
      <c r="AR19" s="621"/>
      <c r="AS19" s="621"/>
      <c r="AT19" s="621"/>
      <c r="AU19" s="621"/>
    </row>
    <row r="20" spans="1:47" ht="25.5" customHeight="1">
      <c r="A20" s="702"/>
      <c r="B20" s="702"/>
      <c r="C20" s="702"/>
      <c r="D20" s="702"/>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702"/>
      <c r="AE20" s="702"/>
      <c r="AF20" s="702"/>
      <c r="AG20" s="702"/>
      <c r="AH20" s="619"/>
      <c r="AI20" s="619"/>
      <c r="AJ20" s="619"/>
      <c r="AK20" s="619"/>
      <c r="AL20" s="619"/>
      <c r="AM20" s="619"/>
      <c r="AN20" s="619"/>
      <c r="AO20" s="619"/>
      <c r="AP20" s="619"/>
      <c r="AQ20" s="619"/>
      <c r="AR20" s="619"/>
      <c r="AS20" s="619"/>
      <c r="AT20" s="619"/>
      <c r="AU20" s="619"/>
    </row>
    <row r="21" spans="1:47" ht="25.5" customHeight="1">
      <c r="A21" s="702"/>
      <c r="B21" s="702" t="s">
        <v>817</v>
      </c>
      <c r="C21" s="702"/>
      <c r="D21" s="702"/>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2"/>
      <c r="AD21" s="702"/>
      <c r="AE21" s="702"/>
      <c r="AF21" s="702"/>
      <c r="AG21" s="702"/>
      <c r="AH21" s="619"/>
      <c r="AI21" s="619"/>
      <c r="AJ21" s="619"/>
      <c r="AK21" s="619"/>
      <c r="AL21" s="619"/>
      <c r="AM21" s="619"/>
      <c r="AN21" s="619"/>
      <c r="AO21" s="619"/>
      <c r="AP21" s="619"/>
      <c r="AQ21" s="619"/>
      <c r="AR21" s="619"/>
      <c r="AS21" s="619"/>
      <c r="AT21" s="619"/>
      <c r="AU21" s="619"/>
    </row>
    <row r="22" spans="1:47" ht="25.5" customHeight="1">
      <c r="A22" s="702"/>
      <c r="B22" s="702"/>
      <c r="C22" s="702"/>
      <c r="D22" s="702"/>
      <c r="E22" s="702" t="s">
        <v>818</v>
      </c>
      <c r="F22" s="702"/>
      <c r="G22" s="702"/>
      <c r="H22" s="702"/>
      <c r="I22" s="702"/>
      <c r="J22" s="758" t="s">
        <v>202</v>
      </c>
      <c r="K22" s="758"/>
      <c r="L22" s="758"/>
      <c r="M22" s="758"/>
      <c r="N22" s="758"/>
      <c r="O22" s="758"/>
      <c r="P22" s="758"/>
      <c r="Q22" s="758"/>
      <c r="R22" s="758"/>
      <c r="S22" s="758"/>
      <c r="T22" s="758"/>
      <c r="U22" s="702"/>
      <c r="V22" s="702"/>
      <c r="W22" s="702"/>
      <c r="X22" s="702"/>
      <c r="Y22" s="702"/>
      <c r="Z22" s="702"/>
      <c r="AA22" s="702"/>
      <c r="AB22" s="702"/>
      <c r="AC22" s="702"/>
      <c r="AD22" s="702"/>
      <c r="AE22" s="702"/>
      <c r="AF22" s="702"/>
      <c r="AG22" s="702"/>
      <c r="AH22" s="619"/>
      <c r="AI22" s="619"/>
      <c r="AJ22" s="619"/>
      <c r="AK22" s="619"/>
      <c r="AL22" s="619"/>
      <c r="AM22" s="619"/>
      <c r="AN22" s="619"/>
      <c r="AO22" s="619"/>
      <c r="AP22" s="619"/>
      <c r="AQ22" s="619"/>
      <c r="AR22" s="619"/>
      <c r="AS22" s="619"/>
      <c r="AT22" s="619"/>
      <c r="AU22" s="619"/>
    </row>
    <row r="23" spans="1:47" ht="25.5" customHeight="1">
      <c r="A23" s="702"/>
      <c r="B23" s="702"/>
      <c r="C23" s="702"/>
      <c r="D23" s="702"/>
      <c r="E23" s="702"/>
      <c r="F23" s="702"/>
      <c r="G23" s="702"/>
      <c r="H23" s="702"/>
      <c r="I23" s="702"/>
      <c r="J23" s="702"/>
      <c r="K23" s="702"/>
      <c r="L23" s="702"/>
      <c r="M23" s="702"/>
      <c r="N23" s="702"/>
      <c r="O23" s="702"/>
      <c r="P23" s="702"/>
      <c r="Q23" s="702"/>
      <c r="R23" s="702"/>
      <c r="S23" s="702"/>
      <c r="T23" s="702"/>
      <c r="U23" s="702"/>
      <c r="V23" s="702"/>
      <c r="W23" s="702"/>
      <c r="X23" s="702"/>
      <c r="Y23" s="702"/>
      <c r="Z23" s="702"/>
      <c r="AA23" s="702"/>
      <c r="AB23" s="702"/>
      <c r="AC23" s="702"/>
      <c r="AD23" s="702"/>
      <c r="AE23" s="702"/>
      <c r="AF23" s="702"/>
      <c r="AG23" s="702"/>
      <c r="AH23" s="619"/>
      <c r="AI23" s="619"/>
      <c r="AJ23" s="619"/>
      <c r="AK23" s="619"/>
      <c r="AL23" s="619"/>
      <c r="AM23" s="619"/>
      <c r="AN23" s="619"/>
      <c r="AO23" s="619"/>
      <c r="AP23" s="619"/>
      <c r="AQ23" s="619"/>
      <c r="AR23" s="619"/>
      <c r="AS23" s="619"/>
      <c r="AT23" s="619"/>
      <c r="AU23" s="619"/>
    </row>
    <row r="24" spans="1:47" ht="25.5" customHeight="1">
      <c r="A24" s="702"/>
      <c r="B24" s="702"/>
      <c r="C24" s="702"/>
      <c r="D24" s="702"/>
      <c r="E24" s="702" t="s">
        <v>819</v>
      </c>
      <c r="F24" s="702"/>
      <c r="G24" s="702"/>
      <c r="H24" s="702"/>
      <c r="I24" s="702"/>
      <c r="J24" s="758" t="s">
        <v>202</v>
      </c>
      <c r="K24" s="758"/>
      <c r="L24" s="758"/>
      <c r="M24" s="758"/>
      <c r="N24" s="758"/>
      <c r="O24" s="758"/>
      <c r="P24" s="758"/>
      <c r="Q24" s="758"/>
      <c r="R24" s="758"/>
      <c r="S24" s="758"/>
      <c r="T24" s="758"/>
      <c r="U24" s="702"/>
      <c r="V24" s="702"/>
      <c r="W24" s="702"/>
      <c r="X24" s="702"/>
      <c r="Y24" s="702"/>
      <c r="Z24" s="702"/>
      <c r="AA24" s="702"/>
      <c r="AB24" s="702"/>
      <c r="AC24" s="702"/>
      <c r="AD24" s="702"/>
      <c r="AE24" s="702"/>
      <c r="AF24" s="702"/>
      <c r="AG24" s="702"/>
      <c r="AH24" s="619"/>
      <c r="AI24" s="619"/>
      <c r="AJ24" s="619"/>
      <c r="AK24" s="619"/>
      <c r="AL24" s="619"/>
      <c r="AM24" s="619"/>
      <c r="AN24" s="619"/>
      <c r="AO24" s="619"/>
      <c r="AP24" s="619"/>
      <c r="AQ24" s="619"/>
      <c r="AR24" s="619"/>
      <c r="AS24" s="619"/>
      <c r="AT24" s="619"/>
      <c r="AU24" s="619"/>
    </row>
    <row r="25" spans="1:47" ht="25.5" customHeight="1">
      <c r="A25" s="702"/>
      <c r="B25" s="702"/>
      <c r="C25" s="702"/>
      <c r="D25" s="702"/>
      <c r="E25" s="702"/>
      <c r="F25" s="702"/>
      <c r="G25" s="702"/>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c r="AG25" s="702"/>
      <c r="AH25" s="619"/>
      <c r="AI25" s="619"/>
      <c r="AJ25" s="619"/>
      <c r="AK25" s="619"/>
      <c r="AL25" s="619"/>
      <c r="AM25" s="619"/>
      <c r="AN25" s="619"/>
      <c r="AO25" s="619"/>
      <c r="AP25" s="619"/>
      <c r="AQ25" s="619"/>
      <c r="AR25" s="619"/>
      <c r="AS25" s="619"/>
      <c r="AT25" s="619"/>
      <c r="AU25" s="619"/>
    </row>
    <row r="26" spans="1:47" ht="25.5" customHeight="1">
      <c r="A26" s="702"/>
      <c r="B26" s="702"/>
      <c r="C26" s="702"/>
      <c r="D26" s="702"/>
      <c r="E26" s="702"/>
      <c r="F26" s="702"/>
      <c r="G26" s="702"/>
      <c r="H26" s="702"/>
      <c r="I26" s="702"/>
      <c r="J26" s="702"/>
      <c r="K26" s="702"/>
      <c r="L26" s="702"/>
      <c r="M26" s="702"/>
      <c r="N26" s="702"/>
      <c r="O26" s="702"/>
      <c r="P26" s="702"/>
      <c r="Q26" s="702"/>
      <c r="R26" s="702"/>
      <c r="S26" s="702"/>
      <c r="T26" s="702"/>
      <c r="U26" s="702"/>
      <c r="V26" s="702"/>
      <c r="W26" s="702"/>
      <c r="X26" s="702"/>
      <c r="Y26" s="702"/>
      <c r="Z26" s="702"/>
      <c r="AA26" s="702"/>
      <c r="AB26" s="702"/>
      <c r="AC26" s="702"/>
      <c r="AD26" s="702"/>
      <c r="AE26" s="702"/>
      <c r="AF26" s="702"/>
      <c r="AG26" s="702"/>
      <c r="AH26" s="619"/>
      <c r="AI26" s="619"/>
      <c r="AJ26" s="619"/>
      <c r="AK26" s="619"/>
      <c r="AL26" s="619"/>
      <c r="AM26" s="619"/>
      <c r="AN26" s="619"/>
      <c r="AO26" s="619"/>
      <c r="AP26" s="619"/>
      <c r="AQ26" s="619"/>
      <c r="AR26" s="619"/>
      <c r="AS26" s="619"/>
      <c r="AT26" s="619"/>
      <c r="AU26" s="619"/>
    </row>
    <row r="27" spans="1:47" ht="25.5" customHeight="1">
      <c r="A27" s="702"/>
      <c r="B27" s="702"/>
      <c r="C27" s="702"/>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2"/>
      <c r="AE27" s="702"/>
      <c r="AF27" s="702"/>
      <c r="AG27" s="702"/>
      <c r="AH27" s="619"/>
      <c r="AI27" s="619"/>
      <c r="AJ27" s="619"/>
      <c r="AK27" s="619"/>
      <c r="AL27" s="619"/>
      <c r="AM27" s="619"/>
      <c r="AN27" s="619"/>
      <c r="AO27" s="619"/>
      <c r="AP27" s="619"/>
      <c r="AQ27" s="619"/>
      <c r="AR27" s="619"/>
      <c r="AS27" s="619"/>
      <c r="AT27" s="619"/>
      <c r="AU27" s="619"/>
    </row>
    <row r="28" spans="1:47" ht="25.5" customHeight="1">
      <c r="A28" s="702"/>
      <c r="B28" s="702"/>
      <c r="C28" s="702"/>
      <c r="D28" s="702"/>
      <c r="E28" s="702"/>
      <c r="F28" s="702"/>
      <c r="G28" s="702"/>
      <c r="H28" s="702"/>
      <c r="I28" s="702"/>
      <c r="J28" s="702"/>
      <c r="K28" s="702"/>
      <c r="L28" s="702"/>
      <c r="M28" s="702"/>
      <c r="N28" s="702"/>
      <c r="O28" s="702"/>
      <c r="P28" s="702"/>
      <c r="Q28" s="702"/>
      <c r="R28" s="702"/>
      <c r="S28" s="702"/>
      <c r="T28" s="702"/>
      <c r="U28" s="702"/>
      <c r="V28" s="702"/>
      <c r="W28" s="702"/>
      <c r="X28" s="702"/>
      <c r="Y28" s="702"/>
      <c r="Z28" s="702"/>
      <c r="AA28" s="702"/>
      <c r="AB28" s="702"/>
      <c r="AC28" s="702"/>
      <c r="AD28" s="702"/>
      <c r="AE28" s="702"/>
      <c r="AF28" s="702"/>
      <c r="AG28" s="702"/>
      <c r="AH28" s="619"/>
      <c r="AI28" s="619"/>
      <c r="AJ28" s="619"/>
      <c r="AK28" s="619"/>
      <c r="AL28" s="619"/>
      <c r="AM28" s="619"/>
      <c r="AN28" s="619"/>
      <c r="AO28" s="619"/>
      <c r="AP28" s="619"/>
      <c r="AQ28" s="619"/>
      <c r="AR28" s="619"/>
      <c r="AS28" s="619"/>
      <c r="AT28" s="619"/>
      <c r="AU28" s="619"/>
    </row>
    <row r="29" spans="1:47" ht="25.5" customHeight="1">
      <c r="A29" s="702"/>
      <c r="B29" s="702"/>
      <c r="C29" s="702"/>
      <c r="D29" s="702"/>
      <c r="E29" s="702"/>
      <c r="F29" s="702"/>
      <c r="G29" s="702"/>
      <c r="H29" s="702"/>
      <c r="I29" s="702"/>
      <c r="J29" s="702"/>
      <c r="K29" s="702"/>
      <c r="L29" s="702"/>
      <c r="M29" s="702"/>
      <c r="N29" s="702"/>
      <c r="O29" s="702"/>
      <c r="P29" s="702"/>
      <c r="Q29" s="702"/>
      <c r="R29" s="702"/>
      <c r="S29" s="702"/>
      <c r="T29" s="702"/>
      <c r="U29" s="702"/>
      <c r="V29" s="702"/>
      <c r="W29" s="702"/>
      <c r="X29" s="702"/>
      <c r="Y29" s="702"/>
      <c r="Z29" s="702"/>
      <c r="AA29" s="702"/>
      <c r="AB29" s="702"/>
      <c r="AC29" s="702"/>
      <c r="AD29" s="702"/>
      <c r="AE29" s="702"/>
      <c r="AF29" s="702"/>
      <c r="AG29" s="702"/>
      <c r="AH29" s="619"/>
      <c r="AI29" s="619"/>
      <c r="AJ29" s="619"/>
      <c r="AK29" s="619"/>
      <c r="AL29" s="619"/>
      <c r="AM29" s="619"/>
      <c r="AN29" s="619"/>
      <c r="AO29" s="619"/>
      <c r="AP29" s="619"/>
      <c r="AQ29" s="619"/>
      <c r="AR29" s="619"/>
      <c r="AS29" s="619"/>
      <c r="AT29" s="619"/>
      <c r="AU29" s="619"/>
    </row>
    <row r="30" spans="1:47" ht="25.5" customHeight="1">
      <c r="A30" s="702"/>
      <c r="B30" s="702"/>
      <c r="C30" s="702"/>
      <c r="D30" s="702"/>
      <c r="E30" s="702"/>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619"/>
      <c r="AI30" s="619"/>
      <c r="AJ30" s="619"/>
      <c r="AK30" s="619"/>
      <c r="AL30" s="619"/>
      <c r="AM30" s="619"/>
      <c r="AN30" s="619"/>
      <c r="AO30" s="619"/>
      <c r="AP30" s="619"/>
      <c r="AQ30" s="619"/>
      <c r="AR30" s="619"/>
      <c r="AS30" s="619"/>
      <c r="AT30" s="619"/>
      <c r="AU30" s="619"/>
    </row>
  </sheetData>
  <sheetProtection selectLockedCells="1"/>
  <mergeCells count="11">
    <mergeCell ref="T12:AF12"/>
    <mergeCell ref="A3:AG3"/>
    <mergeCell ref="W5:AG5"/>
    <mergeCell ref="A7:AG8"/>
    <mergeCell ref="T10:AF10"/>
    <mergeCell ref="T11:AE11"/>
    <mergeCell ref="M15:AF15"/>
    <mergeCell ref="J18:AF18"/>
    <mergeCell ref="J19:AF19"/>
    <mergeCell ref="J22:T22"/>
    <mergeCell ref="J24:T24"/>
  </mergeCells>
  <phoneticPr fontId="8"/>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5" width="3.125" style="1" customWidth="1"/>
    <col min="6" max="9" width="5.625" style="1" customWidth="1"/>
    <col min="10" max="12" width="3.125" style="2" customWidth="1"/>
    <col min="13" max="16384" width="3.125" style="1"/>
  </cols>
  <sheetData>
    <row r="1" spans="1:40" ht="18.75" customHeight="1">
      <c r="A1" s="20" t="s">
        <v>886</v>
      </c>
      <c r="B1" s="20"/>
      <c r="C1" s="20"/>
      <c r="D1" s="20"/>
      <c r="E1" s="20"/>
      <c r="F1" s="20"/>
      <c r="G1" s="20"/>
      <c r="H1" s="20"/>
      <c r="I1" s="20"/>
      <c r="J1" s="21"/>
      <c r="K1" s="21"/>
      <c r="L1" s="21"/>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0" ht="18.75" customHeight="1">
      <c r="A2" s="20"/>
      <c r="B2" s="20"/>
      <c r="C2" s="20"/>
      <c r="D2" s="20"/>
      <c r="E2" s="20"/>
      <c r="F2" s="20"/>
      <c r="G2" s="20"/>
      <c r="H2" s="20"/>
      <c r="I2" s="20"/>
      <c r="J2" s="21"/>
      <c r="K2" s="21"/>
      <c r="L2" s="21"/>
      <c r="M2" s="20"/>
      <c r="N2" s="20"/>
      <c r="O2" s="20"/>
      <c r="P2" s="20"/>
      <c r="Q2" s="20"/>
      <c r="R2" s="20"/>
      <c r="S2" s="20"/>
      <c r="T2" s="20"/>
      <c r="U2" s="20"/>
      <c r="V2" s="20"/>
      <c r="W2" s="20"/>
      <c r="X2" s="20"/>
      <c r="Y2" s="20"/>
      <c r="Z2" s="20"/>
      <c r="AA2" s="20"/>
      <c r="AB2" s="20"/>
      <c r="AC2" s="20"/>
      <c r="AD2" s="20"/>
      <c r="AE2" s="20"/>
      <c r="AF2" s="20"/>
      <c r="AG2" s="20"/>
      <c r="AH2" s="20"/>
      <c r="AI2" s="20"/>
      <c r="AJ2" s="20"/>
      <c r="AK2" s="20"/>
      <c r="AL2" s="20"/>
    </row>
    <row r="3" spans="1:40" ht="18.75" customHeight="1">
      <c r="A3" s="879" t="s">
        <v>681</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row>
    <row r="4" spans="1:40" ht="18.75" customHeight="1">
      <c r="A4" s="879" t="s">
        <v>69</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row>
    <row r="5" spans="1:40" ht="18.75" customHeight="1">
      <c r="A5" s="20"/>
      <c r="B5" s="20"/>
      <c r="C5" s="20"/>
      <c r="D5" s="20"/>
      <c r="E5" s="20"/>
      <c r="F5" s="20"/>
      <c r="G5" s="20"/>
      <c r="H5" s="20"/>
      <c r="I5" s="20"/>
      <c r="J5" s="21"/>
      <c r="K5" s="21"/>
      <c r="L5" s="21"/>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40" ht="18.75" customHeight="1">
      <c r="A6" s="20"/>
      <c r="B6" s="20"/>
      <c r="C6" s="20"/>
      <c r="D6" s="20"/>
      <c r="E6" s="20"/>
      <c r="F6" s="20"/>
      <c r="G6" s="20"/>
      <c r="H6" s="20"/>
      <c r="I6" s="20"/>
      <c r="J6" s="22"/>
      <c r="K6" s="22"/>
      <c r="L6" s="22"/>
      <c r="M6" s="20"/>
      <c r="N6" s="20"/>
      <c r="O6" s="20"/>
      <c r="P6" s="20"/>
      <c r="Q6" s="20"/>
      <c r="R6" s="20"/>
      <c r="S6" s="20"/>
      <c r="T6" s="20"/>
      <c r="U6" s="20"/>
      <c r="V6" s="20"/>
      <c r="W6" s="637"/>
      <c r="X6" s="637"/>
      <c r="Y6" s="637"/>
      <c r="Z6" s="637"/>
      <c r="AA6" s="637"/>
      <c r="AB6" s="637"/>
      <c r="AC6" s="637"/>
      <c r="AD6" s="637"/>
      <c r="AE6" s="637"/>
      <c r="AF6" s="637"/>
      <c r="AG6" s="637"/>
      <c r="AH6" s="637"/>
      <c r="AI6" s="637"/>
      <c r="AJ6" s="637"/>
      <c r="AK6" s="637"/>
      <c r="AL6" s="637"/>
    </row>
    <row r="7" spans="1:40" ht="18.75" customHeight="1">
      <c r="A7" s="20"/>
      <c r="B7" s="20"/>
      <c r="C7" s="20"/>
      <c r="D7" s="20"/>
      <c r="E7" s="20"/>
      <c r="F7" s="20"/>
      <c r="G7" s="20"/>
      <c r="H7" s="20"/>
      <c r="I7" s="20"/>
      <c r="J7" s="22"/>
      <c r="K7" s="22"/>
      <c r="L7" s="22"/>
      <c r="M7" s="20"/>
      <c r="N7" s="20"/>
      <c r="O7" s="20"/>
      <c r="P7" s="20"/>
      <c r="Q7" s="20"/>
      <c r="R7" s="20"/>
      <c r="S7" s="20"/>
      <c r="T7" s="20"/>
      <c r="U7" s="20"/>
      <c r="V7" s="20"/>
      <c r="W7" s="637"/>
      <c r="X7" s="637"/>
      <c r="Y7" s="637"/>
      <c r="Z7" s="637"/>
      <c r="AA7" s="637"/>
      <c r="AB7" s="637"/>
      <c r="AC7" s="637"/>
      <c r="AD7" s="637"/>
      <c r="AE7" s="637"/>
      <c r="AF7" s="637"/>
      <c r="AG7" s="637"/>
      <c r="AH7" s="637"/>
      <c r="AI7" s="637"/>
      <c r="AJ7" s="637"/>
      <c r="AK7" s="637"/>
      <c r="AL7" s="637"/>
    </row>
    <row r="8" spans="1:40" ht="18.75" customHeight="1">
      <c r="A8" s="709"/>
      <c r="B8" s="20"/>
      <c r="C8" s="20"/>
      <c r="D8" s="20"/>
      <c r="E8" s="20"/>
      <c r="F8" s="20"/>
      <c r="G8" s="20"/>
      <c r="H8" s="20"/>
      <c r="I8" s="20"/>
      <c r="J8" s="22"/>
      <c r="K8" s="22"/>
      <c r="L8" s="22"/>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40" ht="18.75" customHeight="1">
      <c r="A9" s="614"/>
      <c r="B9" s="615"/>
      <c r="C9" s="615"/>
      <c r="D9" s="615"/>
      <c r="E9" s="616" t="s">
        <v>56</v>
      </c>
      <c r="F9" s="1892" t="s">
        <v>29</v>
      </c>
      <c r="G9" s="1066"/>
      <c r="H9" s="1066"/>
      <c r="I9" s="1893"/>
      <c r="J9" s="1895" t="s">
        <v>393</v>
      </c>
      <c r="K9" s="1896"/>
      <c r="L9" s="1896"/>
      <c r="M9" s="1896"/>
      <c r="N9" s="1897"/>
      <c r="O9" s="1901" t="s">
        <v>377</v>
      </c>
      <c r="P9" s="1754"/>
      <c r="Q9" s="1754"/>
      <c r="R9" s="1755"/>
      <c r="S9" s="1901" t="s">
        <v>378</v>
      </c>
      <c r="T9" s="1754"/>
      <c r="U9" s="1754"/>
      <c r="V9" s="1754"/>
      <c r="W9" s="1755"/>
      <c r="X9" s="1892" t="s">
        <v>30</v>
      </c>
      <c r="Y9" s="1066"/>
      <c r="Z9" s="1066"/>
      <c r="AA9" s="1066"/>
      <c r="AB9" s="1893"/>
      <c r="AC9" s="1892" t="s">
        <v>31</v>
      </c>
      <c r="AD9" s="1066"/>
      <c r="AE9" s="1066"/>
      <c r="AF9" s="1066"/>
      <c r="AG9" s="1893"/>
      <c r="AH9" s="1886" t="s">
        <v>372</v>
      </c>
      <c r="AI9" s="1887"/>
      <c r="AJ9" s="1887"/>
      <c r="AK9" s="1887"/>
      <c r="AL9" s="1888"/>
    </row>
    <row r="10" spans="1:40" ht="18.75" customHeight="1">
      <c r="A10" s="429" t="s">
        <v>55</v>
      </c>
      <c r="B10" s="468"/>
      <c r="C10" s="468"/>
      <c r="D10" s="468"/>
      <c r="E10" s="574"/>
      <c r="F10" s="1894"/>
      <c r="G10" s="879"/>
      <c r="H10" s="879"/>
      <c r="I10" s="880"/>
      <c r="J10" s="1898"/>
      <c r="K10" s="1899"/>
      <c r="L10" s="1899"/>
      <c r="M10" s="1899"/>
      <c r="N10" s="1900"/>
      <c r="O10" s="1902"/>
      <c r="P10" s="1903"/>
      <c r="Q10" s="1903"/>
      <c r="R10" s="1904"/>
      <c r="S10" s="1902"/>
      <c r="T10" s="1903"/>
      <c r="U10" s="1903"/>
      <c r="V10" s="1903"/>
      <c r="W10" s="1904"/>
      <c r="X10" s="1894"/>
      <c r="Y10" s="879"/>
      <c r="Z10" s="879"/>
      <c r="AA10" s="879"/>
      <c r="AB10" s="880"/>
      <c r="AC10" s="1894"/>
      <c r="AD10" s="879"/>
      <c r="AE10" s="879"/>
      <c r="AF10" s="879"/>
      <c r="AG10" s="880"/>
      <c r="AH10" s="1889"/>
      <c r="AI10" s="1890"/>
      <c r="AJ10" s="1890"/>
      <c r="AK10" s="1890"/>
      <c r="AL10" s="1891"/>
    </row>
    <row r="11" spans="1:40" s="744" customFormat="1" ht="28.5" customHeight="1">
      <c r="A11" s="1876"/>
      <c r="B11" s="1877"/>
      <c r="C11" s="1877"/>
      <c r="D11" s="1877"/>
      <c r="E11" s="1877"/>
      <c r="F11" s="1876"/>
      <c r="G11" s="1877"/>
      <c r="H11" s="1877"/>
      <c r="I11" s="1878"/>
      <c r="J11" s="1859"/>
      <c r="K11" s="1860"/>
      <c r="L11" s="1861"/>
      <c r="M11" s="1852"/>
      <c r="N11" s="1853"/>
      <c r="O11" s="1884"/>
      <c r="P11" s="1885"/>
      <c r="Q11" s="1885"/>
      <c r="R11" s="1885"/>
      <c r="S11" s="1879">
        <f>J11*O11</f>
        <v>0</v>
      </c>
      <c r="T11" s="1880"/>
      <c r="U11" s="1880"/>
      <c r="V11" s="1880"/>
      <c r="W11" s="1881"/>
      <c r="X11" s="1877"/>
      <c r="Y11" s="1877"/>
      <c r="Z11" s="1877"/>
      <c r="AA11" s="1877"/>
      <c r="AB11" s="1878"/>
      <c r="AC11" s="1877"/>
      <c r="AD11" s="1877"/>
      <c r="AE11" s="1877"/>
      <c r="AF11" s="1877"/>
      <c r="AG11" s="1877"/>
      <c r="AH11" s="1876"/>
      <c r="AI11" s="1877"/>
      <c r="AJ11" s="1877"/>
      <c r="AK11" s="1877"/>
      <c r="AL11" s="1878"/>
    </row>
    <row r="12" spans="1:40" s="20" customFormat="1" ht="28.5" customHeight="1">
      <c r="A12" s="1862"/>
      <c r="B12" s="1863"/>
      <c r="C12" s="1863"/>
      <c r="D12" s="1863"/>
      <c r="E12" s="1863"/>
      <c r="F12" s="1862"/>
      <c r="G12" s="1863"/>
      <c r="H12" s="1863"/>
      <c r="I12" s="1864"/>
      <c r="J12" s="1856"/>
      <c r="K12" s="1857"/>
      <c r="L12" s="1858"/>
      <c r="M12" s="1854"/>
      <c r="N12" s="1855"/>
      <c r="O12" s="1882"/>
      <c r="P12" s="1883"/>
      <c r="Q12" s="1883"/>
      <c r="R12" s="1883"/>
      <c r="S12" s="1868">
        <f t="shared" ref="S12:S26" si="0">J12*O12</f>
        <v>0</v>
      </c>
      <c r="T12" s="1869"/>
      <c r="U12" s="1869"/>
      <c r="V12" s="1869"/>
      <c r="W12" s="1870"/>
      <c r="X12" s="1863"/>
      <c r="Y12" s="1863"/>
      <c r="Z12" s="1863"/>
      <c r="AA12" s="1863"/>
      <c r="AB12" s="1864"/>
      <c r="AC12" s="1863"/>
      <c r="AD12" s="1863"/>
      <c r="AE12" s="1863"/>
      <c r="AF12" s="1863"/>
      <c r="AG12" s="1863"/>
      <c r="AH12" s="1862"/>
      <c r="AI12" s="1863"/>
      <c r="AJ12" s="1863"/>
      <c r="AK12" s="1863"/>
      <c r="AL12" s="1864"/>
    </row>
    <row r="13" spans="1:40" s="20" customFormat="1" ht="28.5" customHeight="1">
      <c r="A13" s="1862"/>
      <c r="B13" s="1863"/>
      <c r="C13" s="1863"/>
      <c r="D13" s="1863"/>
      <c r="E13" s="1863"/>
      <c r="F13" s="1862"/>
      <c r="G13" s="1863"/>
      <c r="H13" s="1863"/>
      <c r="I13" s="1864"/>
      <c r="J13" s="1856"/>
      <c r="K13" s="1857"/>
      <c r="L13" s="1858"/>
      <c r="M13" s="1854"/>
      <c r="N13" s="1855"/>
      <c r="O13" s="1882"/>
      <c r="P13" s="1883"/>
      <c r="Q13" s="1883"/>
      <c r="R13" s="1883"/>
      <c r="S13" s="1868">
        <f t="shared" si="0"/>
        <v>0</v>
      </c>
      <c r="T13" s="1869"/>
      <c r="U13" s="1869"/>
      <c r="V13" s="1869"/>
      <c r="W13" s="1870"/>
      <c r="X13" s="1863"/>
      <c r="Y13" s="1863"/>
      <c r="Z13" s="1863"/>
      <c r="AA13" s="1863"/>
      <c r="AB13" s="1864"/>
      <c r="AC13" s="1863"/>
      <c r="AD13" s="1863"/>
      <c r="AE13" s="1863"/>
      <c r="AF13" s="1863"/>
      <c r="AG13" s="1863"/>
      <c r="AH13" s="1862"/>
      <c r="AI13" s="1863"/>
      <c r="AJ13" s="1863"/>
      <c r="AK13" s="1863"/>
      <c r="AL13" s="1864"/>
    </row>
    <row r="14" spans="1:40" s="20" customFormat="1" ht="28.5" customHeight="1">
      <c r="A14" s="1862"/>
      <c r="B14" s="1863"/>
      <c r="C14" s="1863"/>
      <c r="D14" s="1863"/>
      <c r="E14" s="1863"/>
      <c r="F14" s="1862"/>
      <c r="G14" s="1863"/>
      <c r="H14" s="1863"/>
      <c r="I14" s="1864"/>
      <c r="J14" s="1856"/>
      <c r="K14" s="1857"/>
      <c r="L14" s="1858"/>
      <c r="M14" s="1854"/>
      <c r="N14" s="1855"/>
      <c r="O14" s="1882"/>
      <c r="P14" s="1883"/>
      <c r="Q14" s="1883"/>
      <c r="R14" s="1883"/>
      <c r="S14" s="1868">
        <f t="shared" si="0"/>
        <v>0</v>
      </c>
      <c r="T14" s="1869"/>
      <c r="U14" s="1869"/>
      <c r="V14" s="1869"/>
      <c r="W14" s="1870"/>
      <c r="X14" s="1863"/>
      <c r="Y14" s="1863"/>
      <c r="Z14" s="1863"/>
      <c r="AA14" s="1863"/>
      <c r="AB14" s="1864"/>
      <c r="AC14" s="1863"/>
      <c r="AD14" s="1863"/>
      <c r="AE14" s="1863"/>
      <c r="AF14" s="1863"/>
      <c r="AG14" s="1863"/>
      <c r="AH14" s="1862"/>
      <c r="AI14" s="1863"/>
      <c r="AJ14" s="1863"/>
      <c r="AK14" s="1863"/>
      <c r="AL14" s="1864"/>
    </row>
    <row r="15" spans="1:40" s="20" customFormat="1" ht="28.5" customHeight="1">
      <c r="A15" s="1862"/>
      <c r="B15" s="1863"/>
      <c r="C15" s="1863"/>
      <c r="D15" s="1863"/>
      <c r="E15" s="1863"/>
      <c r="F15" s="1862"/>
      <c r="G15" s="1863"/>
      <c r="H15" s="1863"/>
      <c r="I15" s="1864"/>
      <c r="J15" s="1856"/>
      <c r="K15" s="1857"/>
      <c r="L15" s="1858"/>
      <c r="M15" s="1854"/>
      <c r="N15" s="1855"/>
      <c r="O15" s="1882"/>
      <c r="P15" s="1883"/>
      <c r="Q15" s="1883"/>
      <c r="R15" s="1883"/>
      <c r="S15" s="1868">
        <f t="shared" si="0"/>
        <v>0</v>
      </c>
      <c r="T15" s="1869"/>
      <c r="U15" s="1869"/>
      <c r="V15" s="1869"/>
      <c r="W15" s="1870"/>
      <c r="X15" s="1863"/>
      <c r="Y15" s="1863"/>
      <c r="Z15" s="1863"/>
      <c r="AA15" s="1863"/>
      <c r="AB15" s="1864"/>
      <c r="AC15" s="1863"/>
      <c r="AD15" s="1863"/>
      <c r="AE15" s="1863"/>
      <c r="AF15" s="1863"/>
      <c r="AG15" s="1863"/>
      <c r="AH15" s="1862"/>
      <c r="AI15" s="1863"/>
      <c r="AJ15" s="1863"/>
      <c r="AK15" s="1863"/>
      <c r="AL15" s="1864"/>
    </row>
    <row r="16" spans="1:40" s="20" customFormat="1" ht="28.5" customHeight="1">
      <c r="A16" s="1862"/>
      <c r="B16" s="1863"/>
      <c r="C16" s="1863"/>
      <c r="D16" s="1863"/>
      <c r="E16" s="1863"/>
      <c r="F16" s="1862"/>
      <c r="G16" s="1863"/>
      <c r="H16" s="1863"/>
      <c r="I16" s="1864"/>
      <c r="J16" s="1856"/>
      <c r="K16" s="1857"/>
      <c r="L16" s="1858"/>
      <c r="M16" s="1854"/>
      <c r="N16" s="1855"/>
      <c r="O16" s="1882"/>
      <c r="P16" s="1883"/>
      <c r="Q16" s="1883"/>
      <c r="R16" s="1883"/>
      <c r="S16" s="1868">
        <f t="shared" si="0"/>
        <v>0</v>
      </c>
      <c r="T16" s="1869"/>
      <c r="U16" s="1869"/>
      <c r="V16" s="1869"/>
      <c r="W16" s="1870"/>
      <c r="X16" s="1863"/>
      <c r="Y16" s="1863"/>
      <c r="Z16" s="1863"/>
      <c r="AA16" s="1863"/>
      <c r="AB16" s="1864"/>
      <c r="AC16" s="1863"/>
      <c r="AD16" s="1863"/>
      <c r="AE16" s="1863"/>
      <c r="AF16" s="1863"/>
      <c r="AG16" s="1863"/>
      <c r="AH16" s="1862"/>
      <c r="AI16" s="1863"/>
      <c r="AJ16" s="1863"/>
      <c r="AK16" s="1863"/>
      <c r="AL16" s="1864"/>
    </row>
    <row r="17" spans="1:53" s="20" customFormat="1" ht="28.5" customHeight="1">
      <c r="A17" s="1862"/>
      <c r="B17" s="1863"/>
      <c r="C17" s="1863"/>
      <c r="D17" s="1863"/>
      <c r="E17" s="1863"/>
      <c r="F17" s="1862"/>
      <c r="G17" s="1863"/>
      <c r="H17" s="1863"/>
      <c r="I17" s="1864"/>
      <c r="J17" s="1856"/>
      <c r="K17" s="1857"/>
      <c r="L17" s="1858"/>
      <c r="M17" s="1854"/>
      <c r="N17" s="1855"/>
      <c r="O17" s="1882"/>
      <c r="P17" s="1883"/>
      <c r="Q17" s="1883"/>
      <c r="R17" s="1883"/>
      <c r="S17" s="1868">
        <f t="shared" si="0"/>
        <v>0</v>
      </c>
      <c r="T17" s="1869"/>
      <c r="U17" s="1869"/>
      <c r="V17" s="1869"/>
      <c r="W17" s="1870"/>
      <c r="X17" s="1863"/>
      <c r="Y17" s="1863"/>
      <c r="Z17" s="1863"/>
      <c r="AA17" s="1863"/>
      <c r="AB17" s="1864"/>
      <c r="AC17" s="1863"/>
      <c r="AD17" s="1863"/>
      <c r="AE17" s="1863"/>
      <c r="AF17" s="1863"/>
      <c r="AG17" s="1863"/>
      <c r="AH17" s="1862"/>
      <c r="AI17" s="1863"/>
      <c r="AJ17" s="1863"/>
      <c r="AK17" s="1863"/>
      <c r="AL17" s="1864"/>
      <c r="BA17" s="468"/>
    </row>
    <row r="18" spans="1:53" s="20" customFormat="1" ht="28.5" customHeight="1">
      <c r="A18" s="1862"/>
      <c r="B18" s="1863"/>
      <c r="C18" s="1863"/>
      <c r="D18" s="1863"/>
      <c r="E18" s="1863"/>
      <c r="F18" s="1862"/>
      <c r="G18" s="1863"/>
      <c r="H18" s="1863"/>
      <c r="I18" s="1864"/>
      <c r="J18" s="1856"/>
      <c r="K18" s="1857"/>
      <c r="L18" s="1858"/>
      <c r="M18" s="1854"/>
      <c r="N18" s="1855"/>
      <c r="O18" s="1882"/>
      <c r="P18" s="1883"/>
      <c r="Q18" s="1883"/>
      <c r="R18" s="1883"/>
      <c r="S18" s="1868">
        <f t="shared" si="0"/>
        <v>0</v>
      </c>
      <c r="T18" s="1869"/>
      <c r="U18" s="1869"/>
      <c r="V18" s="1869"/>
      <c r="W18" s="1870"/>
      <c r="X18" s="1863"/>
      <c r="Y18" s="1863"/>
      <c r="Z18" s="1863"/>
      <c r="AA18" s="1863"/>
      <c r="AB18" s="1864"/>
      <c r="AC18" s="1863"/>
      <c r="AD18" s="1863"/>
      <c r="AE18" s="1863"/>
      <c r="AF18" s="1863"/>
      <c r="AG18" s="1863"/>
      <c r="AH18" s="1862"/>
      <c r="AI18" s="1863"/>
      <c r="AJ18" s="1863"/>
      <c r="AK18" s="1863"/>
      <c r="AL18" s="1864"/>
    </row>
    <row r="19" spans="1:53" s="20" customFormat="1" ht="28.5" customHeight="1">
      <c r="A19" s="1862"/>
      <c r="B19" s="1863"/>
      <c r="C19" s="1863"/>
      <c r="D19" s="1863"/>
      <c r="E19" s="1863"/>
      <c r="F19" s="1862"/>
      <c r="G19" s="1863"/>
      <c r="H19" s="1863"/>
      <c r="I19" s="1864"/>
      <c r="J19" s="1856"/>
      <c r="K19" s="1857"/>
      <c r="L19" s="1858"/>
      <c r="M19" s="1854"/>
      <c r="N19" s="1855"/>
      <c r="O19" s="1882"/>
      <c r="P19" s="1883"/>
      <c r="Q19" s="1883"/>
      <c r="R19" s="1883"/>
      <c r="S19" s="1868">
        <f t="shared" si="0"/>
        <v>0</v>
      </c>
      <c r="T19" s="1869"/>
      <c r="U19" s="1869"/>
      <c r="V19" s="1869"/>
      <c r="W19" s="1870"/>
      <c r="X19" s="1863"/>
      <c r="Y19" s="1863"/>
      <c r="Z19" s="1863"/>
      <c r="AA19" s="1863"/>
      <c r="AB19" s="1864"/>
      <c r="AC19" s="1863"/>
      <c r="AD19" s="1863"/>
      <c r="AE19" s="1863"/>
      <c r="AF19" s="1863"/>
      <c r="AG19" s="1863"/>
      <c r="AH19" s="1862"/>
      <c r="AI19" s="1863"/>
      <c r="AJ19" s="1863"/>
      <c r="AK19" s="1863"/>
      <c r="AL19" s="1864"/>
    </row>
    <row r="20" spans="1:53" s="20" customFormat="1" ht="28.5" customHeight="1">
      <c r="A20" s="1862"/>
      <c r="B20" s="1863"/>
      <c r="C20" s="1863"/>
      <c r="D20" s="1863"/>
      <c r="E20" s="1863"/>
      <c r="F20" s="1862"/>
      <c r="G20" s="1863"/>
      <c r="H20" s="1863"/>
      <c r="I20" s="1864"/>
      <c r="J20" s="1856"/>
      <c r="K20" s="1857"/>
      <c r="L20" s="1858"/>
      <c r="M20" s="1854"/>
      <c r="N20" s="1855"/>
      <c r="O20" s="1882"/>
      <c r="P20" s="1883"/>
      <c r="Q20" s="1883"/>
      <c r="R20" s="1883"/>
      <c r="S20" s="1868">
        <f t="shared" si="0"/>
        <v>0</v>
      </c>
      <c r="T20" s="1869"/>
      <c r="U20" s="1869"/>
      <c r="V20" s="1869"/>
      <c r="W20" s="1870"/>
      <c r="X20" s="1863"/>
      <c r="Y20" s="1863"/>
      <c r="Z20" s="1863"/>
      <c r="AA20" s="1863"/>
      <c r="AB20" s="1864"/>
      <c r="AC20" s="1863"/>
      <c r="AD20" s="1863"/>
      <c r="AE20" s="1863"/>
      <c r="AF20" s="1863"/>
      <c r="AG20" s="1863"/>
      <c r="AH20" s="1862"/>
      <c r="AI20" s="1863"/>
      <c r="AJ20" s="1863"/>
      <c r="AK20" s="1863"/>
      <c r="AL20" s="1864"/>
    </row>
    <row r="21" spans="1:53" s="20" customFormat="1" ht="28.5" customHeight="1">
      <c r="A21" s="1862"/>
      <c r="B21" s="1863"/>
      <c r="C21" s="1863"/>
      <c r="D21" s="1863"/>
      <c r="E21" s="1863"/>
      <c r="F21" s="1862"/>
      <c r="G21" s="1863"/>
      <c r="H21" s="1863"/>
      <c r="I21" s="1864"/>
      <c r="J21" s="1856"/>
      <c r="K21" s="1857"/>
      <c r="L21" s="1858"/>
      <c r="M21" s="1854"/>
      <c r="N21" s="1855"/>
      <c r="O21" s="1882"/>
      <c r="P21" s="1883"/>
      <c r="Q21" s="1883"/>
      <c r="R21" s="1883"/>
      <c r="S21" s="1868">
        <f t="shared" si="0"/>
        <v>0</v>
      </c>
      <c r="T21" s="1869"/>
      <c r="U21" s="1869"/>
      <c r="V21" s="1869"/>
      <c r="W21" s="1870"/>
      <c r="X21" s="1863"/>
      <c r="Y21" s="1863"/>
      <c r="Z21" s="1863"/>
      <c r="AA21" s="1863"/>
      <c r="AB21" s="1864"/>
      <c r="AC21" s="1863"/>
      <c r="AD21" s="1863"/>
      <c r="AE21" s="1863"/>
      <c r="AF21" s="1863"/>
      <c r="AG21" s="1863"/>
      <c r="AH21" s="1862"/>
      <c r="AI21" s="1863"/>
      <c r="AJ21" s="1863"/>
      <c r="AK21" s="1863"/>
      <c r="AL21" s="1864"/>
    </row>
    <row r="22" spans="1:53" s="20" customFormat="1" ht="28.5" customHeight="1">
      <c r="A22" s="1862"/>
      <c r="B22" s="1863"/>
      <c r="C22" s="1863"/>
      <c r="D22" s="1863"/>
      <c r="E22" s="1863"/>
      <c r="F22" s="1862"/>
      <c r="G22" s="1863"/>
      <c r="H22" s="1863"/>
      <c r="I22" s="1864"/>
      <c r="J22" s="1856"/>
      <c r="K22" s="1857"/>
      <c r="L22" s="1858"/>
      <c r="M22" s="1854"/>
      <c r="N22" s="1855"/>
      <c r="O22" s="1882"/>
      <c r="P22" s="1883"/>
      <c r="Q22" s="1883"/>
      <c r="R22" s="1883"/>
      <c r="S22" s="1868">
        <f t="shared" si="0"/>
        <v>0</v>
      </c>
      <c r="T22" s="1869"/>
      <c r="U22" s="1869"/>
      <c r="V22" s="1869"/>
      <c r="W22" s="1870"/>
      <c r="X22" s="1863"/>
      <c r="Y22" s="1863"/>
      <c r="Z22" s="1863"/>
      <c r="AA22" s="1863"/>
      <c r="AB22" s="1864"/>
      <c r="AC22" s="1863"/>
      <c r="AD22" s="1863"/>
      <c r="AE22" s="1863"/>
      <c r="AF22" s="1863"/>
      <c r="AG22" s="1863"/>
      <c r="AH22" s="1862"/>
      <c r="AI22" s="1863"/>
      <c r="AJ22" s="1863"/>
      <c r="AK22" s="1863"/>
      <c r="AL22" s="1864"/>
    </row>
    <row r="23" spans="1:53" s="20" customFormat="1" ht="28.5" customHeight="1">
      <c r="A23" s="1862"/>
      <c r="B23" s="1863"/>
      <c r="C23" s="1863"/>
      <c r="D23" s="1863"/>
      <c r="E23" s="1863"/>
      <c r="F23" s="1862"/>
      <c r="G23" s="1863"/>
      <c r="H23" s="1863"/>
      <c r="I23" s="1864"/>
      <c r="J23" s="1856"/>
      <c r="K23" s="1857"/>
      <c r="L23" s="1858"/>
      <c r="M23" s="1854"/>
      <c r="N23" s="1855"/>
      <c r="O23" s="1882"/>
      <c r="P23" s="1883"/>
      <c r="Q23" s="1883"/>
      <c r="R23" s="1883"/>
      <c r="S23" s="1868">
        <f t="shared" si="0"/>
        <v>0</v>
      </c>
      <c r="T23" s="1869"/>
      <c r="U23" s="1869"/>
      <c r="V23" s="1869"/>
      <c r="W23" s="1870"/>
      <c r="X23" s="1863"/>
      <c r="Y23" s="1863"/>
      <c r="Z23" s="1863"/>
      <c r="AA23" s="1863"/>
      <c r="AB23" s="1864"/>
      <c r="AC23" s="1863"/>
      <c r="AD23" s="1863"/>
      <c r="AE23" s="1863"/>
      <c r="AF23" s="1863"/>
      <c r="AG23" s="1863"/>
      <c r="AH23" s="1862"/>
      <c r="AI23" s="1863"/>
      <c r="AJ23" s="1863"/>
      <c r="AK23" s="1863"/>
      <c r="AL23" s="1864"/>
    </row>
    <row r="24" spans="1:53" s="20" customFormat="1" ht="28.5" customHeight="1">
      <c r="A24" s="1862"/>
      <c r="B24" s="1863"/>
      <c r="C24" s="1863"/>
      <c r="D24" s="1863"/>
      <c r="E24" s="1863"/>
      <c r="F24" s="1862"/>
      <c r="G24" s="1863"/>
      <c r="H24" s="1863"/>
      <c r="I24" s="1864"/>
      <c r="J24" s="1856"/>
      <c r="K24" s="1857"/>
      <c r="L24" s="1858"/>
      <c r="M24" s="1854"/>
      <c r="N24" s="1855"/>
      <c r="O24" s="1882"/>
      <c r="P24" s="1883"/>
      <c r="Q24" s="1883"/>
      <c r="R24" s="1883"/>
      <c r="S24" s="1868">
        <f t="shared" si="0"/>
        <v>0</v>
      </c>
      <c r="T24" s="1869"/>
      <c r="U24" s="1869"/>
      <c r="V24" s="1869"/>
      <c r="W24" s="1870"/>
      <c r="X24" s="1863"/>
      <c r="Y24" s="1863"/>
      <c r="Z24" s="1863"/>
      <c r="AA24" s="1863"/>
      <c r="AB24" s="1864"/>
      <c r="AC24" s="1863"/>
      <c r="AD24" s="1863"/>
      <c r="AE24" s="1863"/>
      <c r="AF24" s="1863"/>
      <c r="AG24" s="1863"/>
      <c r="AH24" s="1862"/>
      <c r="AI24" s="1863"/>
      <c r="AJ24" s="1863"/>
      <c r="AK24" s="1863"/>
      <c r="AL24" s="1864"/>
    </row>
    <row r="25" spans="1:53" s="20" customFormat="1" ht="33" customHeight="1">
      <c r="A25" s="1862"/>
      <c r="B25" s="1863"/>
      <c r="C25" s="1863"/>
      <c r="D25" s="1863"/>
      <c r="E25" s="1863"/>
      <c r="F25" s="1862"/>
      <c r="G25" s="1863"/>
      <c r="H25" s="1863"/>
      <c r="I25" s="1864"/>
      <c r="J25" s="1856"/>
      <c r="K25" s="1857"/>
      <c r="L25" s="1858"/>
      <c r="M25" s="1854"/>
      <c r="N25" s="1855"/>
      <c r="O25" s="1882"/>
      <c r="P25" s="1883"/>
      <c r="Q25" s="1883"/>
      <c r="R25" s="1883"/>
      <c r="S25" s="1868">
        <f t="shared" si="0"/>
        <v>0</v>
      </c>
      <c r="T25" s="1869"/>
      <c r="U25" s="1869"/>
      <c r="V25" s="1869"/>
      <c r="W25" s="1870"/>
      <c r="X25" s="1863"/>
      <c r="Y25" s="1863"/>
      <c r="Z25" s="1863"/>
      <c r="AA25" s="1863"/>
      <c r="AB25" s="1864"/>
      <c r="AC25" s="1863"/>
      <c r="AD25" s="1863"/>
      <c r="AE25" s="1863"/>
      <c r="AF25" s="1863"/>
      <c r="AG25" s="1863"/>
      <c r="AH25" s="1862"/>
      <c r="AI25" s="1863"/>
      <c r="AJ25" s="1863"/>
      <c r="AK25" s="1863"/>
      <c r="AL25" s="1864"/>
    </row>
    <row r="26" spans="1:53" s="20" customFormat="1" ht="28.5" customHeight="1">
      <c r="A26" s="1865"/>
      <c r="B26" s="1866"/>
      <c r="C26" s="1866"/>
      <c r="D26" s="1866"/>
      <c r="E26" s="1866"/>
      <c r="F26" s="1865"/>
      <c r="G26" s="1866"/>
      <c r="H26" s="1866"/>
      <c r="I26" s="1867"/>
      <c r="J26" s="1849"/>
      <c r="K26" s="1850"/>
      <c r="L26" s="1851"/>
      <c r="M26" s="1847"/>
      <c r="N26" s="1848"/>
      <c r="O26" s="1874"/>
      <c r="P26" s="1875"/>
      <c r="Q26" s="1875"/>
      <c r="R26" s="1875"/>
      <c r="S26" s="1871">
        <f t="shared" si="0"/>
        <v>0</v>
      </c>
      <c r="T26" s="1872"/>
      <c r="U26" s="1872"/>
      <c r="V26" s="1872"/>
      <c r="W26" s="1873"/>
      <c r="X26" s="1866"/>
      <c r="Y26" s="1866"/>
      <c r="Z26" s="1866"/>
      <c r="AA26" s="1866"/>
      <c r="AB26" s="1867"/>
      <c r="AC26" s="1866"/>
      <c r="AD26" s="1866"/>
      <c r="AE26" s="1866"/>
      <c r="AF26" s="1866"/>
      <c r="AG26" s="1866"/>
      <c r="AH26" s="1865"/>
      <c r="AI26" s="1866"/>
      <c r="AJ26" s="1866"/>
      <c r="AK26" s="1866"/>
      <c r="AL26" s="1867"/>
    </row>
    <row r="27" spans="1:53" s="20" customFormat="1" ht="15" customHeight="1">
      <c r="J27" s="711"/>
      <c r="K27" s="711"/>
      <c r="L27" s="711"/>
      <c r="R27" s="710" t="s">
        <v>532</v>
      </c>
      <c r="S27" s="1846">
        <f>SUM(S11:W26)</f>
        <v>0</v>
      </c>
      <c r="T27" s="1846"/>
      <c r="U27" s="1846"/>
      <c r="V27" s="1846"/>
      <c r="W27" s="1846"/>
      <c r="X27" s="710" t="s">
        <v>395</v>
      </c>
    </row>
    <row r="28" spans="1:53" s="12" customFormat="1" ht="15" customHeight="1">
      <c r="A28" s="617" t="s">
        <v>32</v>
      </c>
      <c r="B28" s="617"/>
      <c r="C28" s="617" t="s">
        <v>574</v>
      </c>
      <c r="D28" s="617"/>
      <c r="E28" s="617"/>
      <c r="F28" s="617"/>
      <c r="G28" s="617"/>
      <c r="H28" s="617"/>
      <c r="I28" s="617"/>
      <c r="J28" s="712"/>
      <c r="K28" s="712"/>
      <c r="L28" s="712"/>
      <c r="M28" s="617"/>
      <c r="N28" s="617"/>
      <c r="O28" s="617"/>
      <c r="P28" s="617"/>
      <c r="Q28" s="617"/>
      <c r="R28" s="713"/>
      <c r="S28" s="713"/>
      <c r="T28" s="713"/>
      <c r="U28" s="713"/>
      <c r="V28" s="713"/>
      <c r="W28" s="713"/>
      <c r="X28" s="713"/>
      <c r="Y28" s="617"/>
      <c r="Z28" s="617"/>
      <c r="AA28" s="617"/>
      <c r="AB28" s="617"/>
      <c r="AC28" s="617"/>
      <c r="AD28" s="617"/>
      <c r="AE28" s="617"/>
      <c r="AF28" s="617"/>
      <c r="AG28" s="617"/>
      <c r="AH28" s="617"/>
      <c r="AI28" s="617"/>
      <c r="AJ28" s="617"/>
      <c r="AK28" s="617"/>
      <c r="AL28" s="617"/>
    </row>
    <row r="29" spans="1:53" s="12" customFormat="1" ht="15" customHeight="1">
      <c r="A29" s="617"/>
      <c r="B29" s="617"/>
      <c r="C29" s="617" t="s">
        <v>326</v>
      </c>
      <c r="D29" s="617"/>
      <c r="E29" s="617"/>
      <c r="F29" s="617"/>
      <c r="G29" s="617"/>
      <c r="H29" s="617"/>
      <c r="I29" s="617"/>
      <c r="J29" s="712"/>
      <c r="K29" s="712"/>
      <c r="L29" s="712"/>
      <c r="M29" s="617"/>
      <c r="N29" s="617"/>
      <c r="O29" s="617"/>
      <c r="P29" s="617"/>
      <c r="Q29" s="617"/>
      <c r="R29" s="713"/>
      <c r="S29" s="713"/>
      <c r="T29" s="713"/>
      <c r="U29" s="713"/>
      <c r="V29" s="713"/>
      <c r="W29" s="713"/>
      <c r="X29" s="713"/>
      <c r="Y29" s="617"/>
      <c r="Z29" s="617"/>
      <c r="AA29" s="617"/>
      <c r="AB29" s="617"/>
      <c r="AC29" s="617"/>
      <c r="AD29" s="617"/>
      <c r="AE29" s="617"/>
      <c r="AF29" s="617"/>
      <c r="AG29" s="617"/>
      <c r="AH29" s="617"/>
      <c r="AI29" s="617"/>
      <c r="AJ29" s="617"/>
      <c r="AK29" s="617"/>
      <c r="AL29" s="617"/>
    </row>
    <row r="30" spans="1:53" s="12" customFormat="1" ht="15" customHeight="1">
      <c r="A30" s="617"/>
      <c r="B30" s="617"/>
      <c r="C30" s="714" t="s">
        <v>575</v>
      </c>
      <c r="D30" s="617"/>
      <c r="E30" s="617"/>
      <c r="F30" s="617"/>
      <c r="G30" s="617"/>
      <c r="H30" s="617"/>
      <c r="I30" s="617"/>
      <c r="J30" s="712"/>
      <c r="K30" s="712"/>
      <c r="L30" s="712"/>
      <c r="M30" s="617"/>
      <c r="N30" s="617"/>
      <c r="O30" s="617"/>
      <c r="P30" s="617"/>
      <c r="Q30" s="617"/>
      <c r="R30" s="713"/>
      <c r="S30" s="713"/>
      <c r="T30" s="713"/>
      <c r="U30" s="713"/>
      <c r="V30" s="713"/>
      <c r="W30" s="713"/>
      <c r="X30" s="713"/>
      <c r="Y30" s="617"/>
      <c r="Z30" s="617"/>
      <c r="AA30" s="617"/>
      <c r="AB30" s="617"/>
      <c r="AC30" s="617"/>
      <c r="AD30" s="617"/>
      <c r="AE30" s="617"/>
      <c r="AF30" s="617"/>
      <c r="AG30" s="617"/>
      <c r="AH30" s="617"/>
      <c r="AI30" s="617"/>
      <c r="AJ30" s="617"/>
      <c r="AK30" s="617"/>
      <c r="AL30" s="617"/>
    </row>
    <row r="31" spans="1:53" s="12" customFormat="1" ht="15" customHeight="1">
      <c r="A31" s="617"/>
      <c r="B31" s="617"/>
      <c r="C31" s="715"/>
      <c r="D31" s="617"/>
      <c r="E31" s="617"/>
      <c r="F31" s="617"/>
      <c r="G31" s="617"/>
      <c r="H31" s="617"/>
      <c r="I31" s="617"/>
      <c r="J31" s="712"/>
      <c r="K31" s="712"/>
      <c r="L31" s="712"/>
      <c r="M31" s="617"/>
      <c r="N31" s="617"/>
      <c r="O31" s="617"/>
      <c r="P31" s="617"/>
      <c r="Q31" s="617"/>
      <c r="R31" s="713"/>
      <c r="S31" s="713"/>
      <c r="T31" s="713"/>
      <c r="U31" s="713"/>
      <c r="V31" s="713"/>
      <c r="W31" s="713"/>
      <c r="X31" s="713"/>
      <c r="Y31" s="617"/>
      <c r="Z31" s="617"/>
      <c r="AA31" s="617"/>
      <c r="AB31" s="617"/>
      <c r="AC31" s="617"/>
      <c r="AD31" s="617"/>
      <c r="AE31" s="617"/>
      <c r="AF31" s="617"/>
      <c r="AG31" s="617"/>
      <c r="AH31" s="617"/>
      <c r="AI31" s="617"/>
      <c r="AJ31" s="617"/>
      <c r="AK31" s="617"/>
      <c r="AL31" s="617"/>
    </row>
    <row r="32" spans="1:53" s="12" customFormat="1" ht="15" customHeight="1">
      <c r="A32" s="617"/>
      <c r="B32" s="617"/>
      <c r="C32" s="617"/>
      <c r="D32" s="617"/>
      <c r="E32" s="617"/>
      <c r="F32" s="617"/>
      <c r="G32" s="617"/>
      <c r="H32" s="617"/>
      <c r="I32" s="617"/>
      <c r="J32" s="712"/>
      <c r="K32" s="712"/>
      <c r="L32" s="712"/>
      <c r="M32" s="617"/>
      <c r="N32" s="617"/>
      <c r="O32" s="617"/>
      <c r="P32" s="617"/>
      <c r="Q32" s="617"/>
      <c r="R32" s="713"/>
      <c r="S32" s="713"/>
      <c r="T32" s="713"/>
      <c r="U32" s="713"/>
      <c r="V32" s="713"/>
      <c r="W32" s="713"/>
      <c r="X32" s="713"/>
      <c r="Y32" s="617"/>
      <c r="Z32" s="617"/>
      <c r="AA32" s="617"/>
      <c r="AB32" s="617"/>
      <c r="AC32" s="617"/>
      <c r="AD32" s="617"/>
      <c r="AE32" s="617"/>
      <c r="AF32" s="617"/>
      <c r="AG32" s="617"/>
      <c r="AH32" s="617"/>
      <c r="AI32" s="617"/>
      <c r="AJ32" s="617"/>
      <c r="AK32" s="617"/>
      <c r="AL32" s="617"/>
    </row>
    <row r="33" spans="1:38" s="12" customFormat="1" ht="15" customHeight="1">
      <c r="A33" s="617"/>
      <c r="B33" s="617"/>
      <c r="C33" s="617"/>
      <c r="D33" s="617"/>
      <c r="E33" s="617"/>
      <c r="F33" s="617"/>
      <c r="G33" s="617"/>
      <c r="H33" s="617"/>
      <c r="I33" s="617"/>
      <c r="J33" s="712"/>
      <c r="K33" s="712"/>
      <c r="L33" s="712"/>
      <c r="M33" s="617"/>
      <c r="N33" s="617"/>
      <c r="O33" s="617"/>
      <c r="P33" s="617"/>
      <c r="Q33" s="617"/>
      <c r="R33" s="713"/>
      <c r="S33" s="713"/>
      <c r="T33" s="713"/>
      <c r="U33" s="713"/>
      <c r="V33" s="713"/>
      <c r="W33" s="713"/>
      <c r="X33" s="713"/>
      <c r="Y33" s="617"/>
      <c r="Z33" s="617"/>
      <c r="AA33" s="617"/>
      <c r="AB33" s="617"/>
      <c r="AC33" s="617"/>
      <c r="AD33" s="617"/>
      <c r="AE33" s="617"/>
      <c r="AF33" s="617"/>
      <c r="AG33" s="617"/>
      <c r="AH33" s="617"/>
      <c r="AI33" s="617"/>
      <c r="AJ33" s="617"/>
      <c r="AK33" s="617"/>
      <c r="AL33" s="617"/>
    </row>
    <row r="34" spans="1:38" s="12" customFormat="1" ht="15" customHeight="1">
      <c r="A34" s="617"/>
      <c r="B34" s="617"/>
      <c r="C34" s="617"/>
      <c r="D34" s="617"/>
      <c r="E34" s="617"/>
      <c r="F34" s="617"/>
      <c r="G34" s="617"/>
      <c r="H34" s="617"/>
      <c r="I34" s="617"/>
      <c r="J34" s="712"/>
      <c r="K34" s="712"/>
      <c r="L34" s="712"/>
      <c r="M34" s="617"/>
      <c r="N34" s="617"/>
      <c r="O34" s="617"/>
      <c r="P34" s="617"/>
      <c r="Q34" s="617"/>
      <c r="R34" s="713"/>
      <c r="S34" s="713"/>
      <c r="T34" s="713"/>
      <c r="U34" s="713"/>
      <c r="V34" s="713"/>
      <c r="W34" s="713"/>
      <c r="X34" s="713"/>
      <c r="Y34" s="617"/>
      <c r="Z34" s="617"/>
      <c r="AA34" s="617"/>
      <c r="AB34" s="617"/>
      <c r="AC34" s="617"/>
      <c r="AD34" s="617"/>
      <c r="AE34" s="617"/>
      <c r="AF34" s="617"/>
      <c r="AG34" s="617"/>
      <c r="AH34" s="617"/>
      <c r="AI34" s="617"/>
      <c r="AJ34" s="617"/>
      <c r="AK34" s="617"/>
      <c r="AL34" s="617"/>
    </row>
    <row r="35" spans="1:38" s="12" customFormat="1" ht="15" customHeight="1">
      <c r="A35" s="617"/>
      <c r="B35" s="617"/>
      <c r="C35" s="617"/>
      <c r="D35" s="617"/>
      <c r="E35" s="617"/>
      <c r="F35" s="617"/>
      <c r="G35" s="617"/>
      <c r="H35" s="617"/>
      <c r="I35" s="617"/>
      <c r="J35" s="716"/>
      <c r="K35" s="716"/>
      <c r="L35" s="716"/>
      <c r="M35" s="617"/>
      <c r="N35" s="617"/>
      <c r="O35" s="617"/>
      <c r="P35" s="617"/>
      <c r="Q35" s="617"/>
      <c r="R35" s="713"/>
      <c r="S35" s="713"/>
      <c r="T35" s="713"/>
      <c r="U35" s="713"/>
      <c r="V35" s="713"/>
      <c r="W35" s="713"/>
      <c r="X35" s="713"/>
      <c r="Y35" s="617"/>
      <c r="Z35" s="617"/>
      <c r="AA35" s="617"/>
      <c r="AB35" s="617"/>
      <c r="AC35" s="617"/>
      <c r="AD35" s="617"/>
      <c r="AE35" s="617"/>
      <c r="AF35" s="617"/>
      <c r="AG35" s="617"/>
      <c r="AH35" s="617"/>
      <c r="AI35" s="617"/>
      <c r="AJ35" s="617"/>
      <c r="AK35" s="617"/>
      <c r="AL35" s="617"/>
    </row>
    <row r="36" spans="1:38" s="12" customFormat="1" ht="15" customHeight="1">
      <c r="C36" s="1"/>
      <c r="D36" s="1"/>
      <c r="E36" s="1"/>
      <c r="F36" s="1"/>
      <c r="G36" s="1"/>
      <c r="H36" s="1"/>
      <c r="I36" s="1"/>
      <c r="J36" s="2"/>
      <c r="K36" s="2"/>
      <c r="L36" s="2"/>
      <c r="R36" s="13"/>
      <c r="S36" s="13"/>
      <c r="T36" s="13"/>
      <c r="U36" s="13"/>
      <c r="V36" s="13"/>
      <c r="W36" s="13"/>
      <c r="X36" s="13"/>
    </row>
    <row r="37" spans="1:38" s="12" customFormat="1" ht="15" customHeight="1">
      <c r="C37" s="1"/>
      <c r="D37" s="1"/>
      <c r="E37" s="1"/>
      <c r="F37" s="1"/>
      <c r="G37" s="1"/>
      <c r="H37" s="1"/>
      <c r="I37" s="1"/>
      <c r="J37" s="2"/>
      <c r="K37" s="2"/>
      <c r="L37" s="2"/>
    </row>
  </sheetData>
  <sheetProtection sheet="1" formatCells="0" insertRows="0" selectLockedCells="1"/>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8"/>
  <conditionalFormatting sqref="S11:W26">
    <cfRule type="cellIs" dxfId="7" priority="1" operator="equal">
      <formula>0</formula>
    </cfRule>
    <cfRule type="cellIs" dxfId="6"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2"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32"/>
  <sheetViews>
    <sheetView showZeros="0" view="pageBreakPreview" zoomScaleNormal="100" zoomScaleSheetLayoutView="100" workbookViewId="0">
      <selection sqref="A1:D1"/>
    </sheetView>
  </sheetViews>
  <sheetFormatPr defaultColWidth="9.375" defaultRowHeight="12"/>
  <cols>
    <col min="1" max="1" width="28.875" style="253" customWidth="1"/>
    <col min="2" max="3" width="5.875" style="253" customWidth="1"/>
    <col min="4" max="4" width="92.625" style="253" customWidth="1"/>
    <col min="5" max="16384" width="9.375" style="253"/>
  </cols>
  <sheetData>
    <row r="1" spans="1:5" ht="33" customHeight="1">
      <c r="A1" s="1708" t="s">
        <v>682</v>
      </c>
      <c r="B1" s="1708"/>
      <c r="C1" s="1708"/>
      <c r="D1" s="1708"/>
      <c r="E1" s="252"/>
    </row>
    <row r="2" spans="1:5" ht="33" customHeight="1">
      <c r="A2" s="672" t="s">
        <v>280</v>
      </c>
      <c r="B2" s="672"/>
      <c r="C2" s="672"/>
      <c r="D2" s="652" t="str">
        <f>"申請者名　"&amp;'1 交付申請'!V10</f>
        <v>申請者名　</v>
      </c>
      <c r="E2" s="252"/>
    </row>
    <row r="3" spans="1:5" ht="33" customHeight="1">
      <c r="A3" s="653" t="s">
        <v>211</v>
      </c>
      <c r="B3" s="654" t="s">
        <v>204</v>
      </c>
      <c r="C3" s="654" t="s">
        <v>205</v>
      </c>
      <c r="D3" s="655" t="s">
        <v>206</v>
      </c>
      <c r="E3" s="252"/>
    </row>
    <row r="4" spans="1:5" ht="33" customHeight="1">
      <c r="A4" s="1703" t="s">
        <v>596</v>
      </c>
      <c r="B4" s="1695"/>
      <c r="C4" s="1696"/>
      <c r="D4" s="658" t="s">
        <v>805</v>
      </c>
      <c r="E4" s="252"/>
    </row>
    <row r="5" spans="1:5" ht="33" customHeight="1">
      <c r="A5" s="1707"/>
      <c r="B5" s="1695"/>
      <c r="C5" s="1696"/>
      <c r="D5" s="657" t="s">
        <v>597</v>
      </c>
      <c r="E5" s="252"/>
    </row>
    <row r="6" spans="1:5" ht="33" customHeight="1">
      <c r="A6" s="1703" t="s">
        <v>232</v>
      </c>
      <c r="B6" s="1699" t="s">
        <v>213</v>
      </c>
      <c r="C6" s="1700"/>
      <c r="D6" s="1701"/>
      <c r="E6" s="252"/>
    </row>
    <row r="7" spans="1:5" ht="33" customHeight="1">
      <c r="A7" s="1705"/>
      <c r="B7" s="1695"/>
      <c r="C7" s="1696"/>
      <c r="D7" s="658" t="s">
        <v>234</v>
      </c>
      <c r="E7" s="252"/>
    </row>
    <row r="8" spans="1:5" ht="33" customHeight="1">
      <c r="A8" s="1705"/>
      <c r="B8" s="1695"/>
      <c r="C8" s="1696"/>
      <c r="D8" s="657" t="s">
        <v>623</v>
      </c>
      <c r="E8" s="252"/>
    </row>
    <row r="9" spans="1:5" ht="33" customHeight="1">
      <c r="A9" s="1705"/>
      <c r="B9" s="1695"/>
      <c r="C9" s="1696"/>
      <c r="D9" s="658" t="s">
        <v>215</v>
      </c>
      <c r="E9" s="252"/>
    </row>
    <row r="10" spans="1:5" ht="33" customHeight="1">
      <c r="A10" s="1705"/>
      <c r="B10" s="1695"/>
      <c r="C10" s="1696"/>
      <c r="D10" s="658" t="s">
        <v>216</v>
      </c>
      <c r="E10" s="252"/>
    </row>
    <row r="11" spans="1:5" ht="33" customHeight="1">
      <c r="A11" s="1705"/>
      <c r="B11" s="1695"/>
      <c r="C11" s="1696"/>
      <c r="D11" s="657" t="s">
        <v>611</v>
      </c>
      <c r="E11" s="252" t="s">
        <v>280</v>
      </c>
    </row>
    <row r="12" spans="1:5" ht="33" customHeight="1">
      <c r="A12" s="1705"/>
      <c r="B12" s="1695"/>
      <c r="C12" s="1696"/>
      <c r="D12" s="657" t="s">
        <v>239</v>
      </c>
      <c r="E12" s="252"/>
    </row>
    <row r="13" spans="1:5" ht="33" customHeight="1">
      <c r="A13" s="1705"/>
      <c r="B13" s="1699" t="s">
        <v>562</v>
      </c>
      <c r="C13" s="1700"/>
      <c r="D13" s="1701"/>
      <c r="E13" s="252"/>
    </row>
    <row r="14" spans="1:5" ht="33" customHeight="1">
      <c r="A14" s="1705"/>
      <c r="B14" s="1695"/>
      <c r="C14" s="1696"/>
      <c r="D14" s="657" t="s">
        <v>847</v>
      </c>
      <c r="E14" s="252"/>
    </row>
    <row r="15" spans="1:5" ht="33" customHeight="1">
      <c r="A15" s="1705"/>
      <c r="B15" s="1699" t="s">
        <v>233</v>
      </c>
      <c r="C15" s="1700"/>
      <c r="D15" s="1701"/>
      <c r="E15" s="252"/>
    </row>
    <row r="16" spans="1:5" ht="33" customHeight="1">
      <c r="A16" s="1706"/>
      <c r="B16" s="1695"/>
      <c r="C16" s="1696"/>
      <c r="D16" s="658" t="s">
        <v>235</v>
      </c>
      <c r="E16" s="252"/>
    </row>
    <row r="17" spans="1:5" ht="33" customHeight="1">
      <c r="A17" s="656" t="s">
        <v>236</v>
      </c>
      <c r="B17" s="1695"/>
      <c r="C17" s="1696"/>
      <c r="D17" s="657" t="s">
        <v>848</v>
      </c>
      <c r="E17" s="252"/>
    </row>
    <row r="18" spans="1:5" ht="57.75" customHeight="1">
      <c r="A18" s="656" t="s">
        <v>237</v>
      </c>
      <c r="B18" s="1702" t="s">
        <v>224</v>
      </c>
      <c r="C18" s="1696"/>
      <c r="D18" s="657" t="s">
        <v>422</v>
      </c>
      <c r="E18" s="252"/>
    </row>
    <row r="19" spans="1:5" ht="33" customHeight="1">
      <c r="A19" s="1905" t="s">
        <v>238</v>
      </c>
      <c r="B19" s="1695"/>
      <c r="C19" s="1696"/>
      <c r="D19" s="657" t="s">
        <v>849</v>
      </c>
      <c r="E19" s="252"/>
    </row>
    <row r="20" spans="1:5" ht="33" customHeight="1">
      <c r="A20" s="1906"/>
      <c r="B20" s="1695"/>
      <c r="C20" s="1696"/>
      <c r="D20" s="657" t="s">
        <v>861</v>
      </c>
      <c r="E20" s="252"/>
    </row>
    <row r="21" spans="1:5" ht="33" customHeight="1">
      <c r="A21" s="1703" t="s">
        <v>852</v>
      </c>
      <c r="B21" s="1697"/>
      <c r="C21" s="1698"/>
      <c r="D21" s="657" t="s">
        <v>873</v>
      </c>
      <c r="E21" s="252"/>
    </row>
    <row r="22" spans="1:5" ht="33" customHeight="1">
      <c r="A22" s="1906"/>
      <c r="B22" s="1695"/>
      <c r="C22" s="1696"/>
      <c r="D22" s="657" t="s">
        <v>853</v>
      </c>
      <c r="E22" s="252"/>
    </row>
    <row r="23" spans="1:5" ht="33" customHeight="1">
      <c r="A23" s="665" t="s">
        <v>69</v>
      </c>
      <c r="B23" s="1910"/>
      <c r="C23" s="1910"/>
      <c r="D23" s="717" t="s">
        <v>373</v>
      </c>
      <c r="E23" s="252"/>
    </row>
    <row r="24" spans="1:5" ht="33" customHeight="1">
      <c r="A24" s="656" t="s">
        <v>563</v>
      </c>
      <c r="B24" s="1695"/>
      <c r="C24" s="1696"/>
      <c r="D24" s="657" t="s">
        <v>850</v>
      </c>
      <c r="E24" s="252"/>
    </row>
    <row r="25" spans="1:5" ht="33" customHeight="1">
      <c r="A25" s="1703" t="s">
        <v>227</v>
      </c>
      <c r="B25" s="1695"/>
      <c r="C25" s="1696"/>
      <c r="D25" s="657" t="s">
        <v>872</v>
      </c>
      <c r="E25" s="252"/>
    </row>
    <row r="26" spans="1:5" ht="55.5" customHeight="1">
      <c r="A26" s="1705"/>
      <c r="B26" s="1907"/>
      <c r="C26" s="1908"/>
      <c r="D26" s="718" t="s">
        <v>851</v>
      </c>
      <c r="E26" s="252"/>
    </row>
    <row r="27" spans="1:5" ht="15.75" customHeight="1">
      <c r="A27" s="1706"/>
      <c r="B27" s="1909"/>
      <c r="C27" s="1827"/>
      <c r="D27" s="719" t="s">
        <v>385</v>
      </c>
      <c r="E27" s="252"/>
    </row>
    <row r="28" spans="1:5" ht="33" customHeight="1">
      <c r="A28" s="665" t="s">
        <v>645</v>
      </c>
      <c r="B28" s="1910"/>
      <c r="C28" s="1910"/>
      <c r="D28" s="717" t="s">
        <v>646</v>
      </c>
      <c r="E28" s="252"/>
    </row>
    <row r="29" spans="1:5" ht="15" customHeight="1">
      <c r="A29" s="671"/>
      <c r="B29" s="671"/>
      <c r="C29" s="671"/>
      <c r="D29" s="671"/>
    </row>
    <row r="30" spans="1:5" ht="33" customHeight="1">
      <c r="A30" s="665" t="s">
        <v>683</v>
      </c>
      <c r="B30" s="1910"/>
      <c r="C30" s="1910"/>
      <c r="D30" s="717" t="s">
        <v>895</v>
      </c>
    </row>
    <row r="31" spans="1:5" ht="33" customHeight="1">
      <c r="A31" s="665" t="s">
        <v>835</v>
      </c>
      <c r="B31" s="1695"/>
      <c r="C31" s="1696"/>
      <c r="D31" s="657" t="s">
        <v>836</v>
      </c>
    </row>
    <row r="32" spans="1:5">
      <c r="A32" s="671"/>
      <c r="B32" s="671"/>
      <c r="C32" s="671"/>
      <c r="D32" s="671"/>
    </row>
  </sheetData>
  <sheetProtection sheet="1" objects="1" scenarios="1" formatCells="0" insertRows="0"/>
  <mergeCells count="32">
    <mergeCell ref="A1:D1"/>
    <mergeCell ref="B4:C4"/>
    <mergeCell ref="A6:A16"/>
    <mergeCell ref="B6:D6"/>
    <mergeCell ref="B7:C7"/>
    <mergeCell ref="B8:C8"/>
    <mergeCell ref="B9:C9"/>
    <mergeCell ref="B10:C10"/>
    <mergeCell ref="A4:A5"/>
    <mergeCell ref="B5:C5"/>
    <mergeCell ref="B13:D13"/>
    <mergeCell ref="B14:C14"/>
    <mergeCell ref="B15:D15"/>
    <mergeCell ref="B16:C16"/>
    <mergeCell ref="B11:C11"/>
    <mergeCell ref="B12:C12"/>
    <mergeCell ref="B17:C17"/>
    <mergeCell ref="B30:C30"/>
    <mergeCell ref="B18:C18"/>
    <mergeCell ref="B19:C19"/>
    <mergeCell ref="B23:C23"/>
    <mergeCell ref="B24:C24"/>
    <mergeCell ref="B28:C28"/>
    <mergeCell ref="B21:C21"/>
    <mergeCell ref="B22:C22"/>
    <mergeCell ref="B20:C20"/>
    <mergeCell ref="A19:A20"/>
    <mergeCell ref="B31:C31"/>
    <mergeCell ref="A25:A27"/>
    <mergeCell ref="B25:C25"/>
    <mergeCell ref="B26:C27"/>
    <mergeCell ref="A21:A22"/>
  </mergeCells>
  <phoneticPr fontId="8"/>
  <printOptions horizontalCentered="1"/>
  <pageMargins left="0.8" right="0.72" top="0.79" bottom="0.59055118110236227" header="0.19685039370078741" footer="0.19685039370078741"/>
  <pageSetup paperSize="9" scale="73"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22</xdr:row>
                    <xdr:rowOff>106680</xdr:rowOff>
                  </from>
                  <to>
                    <xdr:col>2</xdr:col>
                    <xdr:colOff>213360</xdr:colOff>
                    <xdr:row>22</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25</xdr:row>
                    <xdr:rowOff>335280</xdr:rowOff>
                  </from>
                  <to>
                    <xdr:col>2</xdr:col>
                    <xdr:colOff>198120</xdr:colOff>
                    <xdr:row>25</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25</xdr:row>
                    <xdr:rowOff>198120</xdr:rowOff>
                  </from>
                  <to>
                    <xdr:col>3</xdr:col>
                    <xdr:colOff>723900</xdr:colOff>
                    <xdr:row>25</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25</xdr:row>
                    <xdr:rowOff>533400</xdr:rowOff>
                  </from>
                  <to>
                    <xdr:col>3</xdr:col>
                    <xdr:colOff>723900</xdr:colOff>
                    <xdr:row>26</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25</xdr:row>
                    <xdr:rowOff>373380</xdr:rowOff>
                  </from>
                  <to>
                    <xdr:col>3</xdr:col>
                    <xdr:colOff>723900</xdr:colOff>
                    <xdr:row>25</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25</xdr:row>
                    <xdr:rowOff>716280</xdr:rowOff>
                  </from>
                  <to>
                    <xdr:col>3</xdr:col>
                    <xdr:colOff>723900</xdr:colOff>
                    <xdr:row>27</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409631" r:id="rId29" name="Check Box 31">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409633" r:id="rId30" name="Check Box 3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409634" r:id="rId31" name="Check Box 3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35" r:id="rId32" name="Check Box 3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36" r:id="rId33" name="Check Box 3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election activeCell="B2" sqref="B2:AH2"/>
    </sheetView>
  </sheetViews>
  <sheetFormatPr defaultRowHeight="10.8"/>
  <cols>
    <col min="1" max="35" width="3.125" customWidth="1"/>
  </cols>
  <sheetData>
    <row r="1" spans="2:34" ht="18" customHeight="1" thickBot="1"/>
    <row r="2" spans="2:34" ht="18" customHeight="1" thickTop="1" thickBot="1">
      <c r="B2" s="1912" t="s">
        <v>647</v>
      </c>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4"/>
    </row>
    <row r="3" spans="2:34" ht="18" customHeight="1" thickTop="1">
      <c r="X3" s="254"/>
      <c r="Y3" s="453"/>
      <c r="Z3" s="453"/>
      <c r="AA3" s="453"/>
      <c r="AB3" s="453"/>
      <c r="AC3" s="453"/>
      <c r="AD3" s="453"/>
      <c r="AE3" s="453"/>
    </row>
    <row r="4" spans="2:34" ht="36" customHeight="1">
      <c r="B4" s="1915" t="s">
        <v>684</v>
      </c>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row>
    <row r="5" spans="2:34" ht="18" customHeight="1">
      <c r="B5" s="454"/>
    </row>
    <row r="6" spans="2:34" ht="18" customHeight="1">
      <c r="C6" s="455" t="s">
        <v>648</v>
      </c>
    </row>
    <row r="7" spans="2:34" ht="18" customHeight="1">
      <c r="C7" s="456" t="s">
        <v>649</v>
      </c>
    </row>
    <row r="8" spans="2:34" ht="18" customHeight="1">
      <c r="C8" s="456" t="s">
        <v>650</v>
      </c>
    </row>
    <row r="9" spans="2:34" ht="18" customHeight="1">
      <c r="C9" s="456" t="s">
        <v>651</v>
      </c>
    </row>
    <row r="10" spans="2:34" ht="18" customHeight="1">
      <c r="C10" s="457"/>
    </row>
    <row r="11" spans="2:34" ht="18" customHeight="1">
      <c r="C11" s="458" t="s">
        <v>652</v>
      </c>
    </row>
    <row r="12" spans="2:34" ht="18" customHeight="1">
      <c r="C12" s="458" t="s">
        <v>653</v>
      </c>
    </row>
    <row r="13" spans="2:34" ht="18" customHeight="1">
      <c r="C13" s="459" t="s">
        <v>685</v>
      </c>
    </row>
    <row r="14" spans="2:34" ht="18" customHeight="1">
      <c r="C14" s="460" t="s">
        <v>654</v>
      </c>
      <c r="D14" s="461"/>
      <c r="E14" s="461"/>
      <c r="F14" s="461"/>
      <c r="G14" s="461"/>
      <c r="H14" s="461"/>
      <c r="I14" s="461"/>
      <c r="J14" s="461"/>
      <c r="K14" s="461"/>
      <c r="L14" s="461"/>
      <c r="M14" s="461"/>
      <c r="N14" s="461"/>
      <c r="O14" s="461"/>
      <c r="P14" s="461"/>
      <c r="Q14" s="461"/>
      <c r="R14" s="461"/>
      <c r="S14" s="461"/>
      <c r="T14" s="461"/>
      <c r="U14" s="461"/>
      <c r="V14" s="461"/>
      <c r="W14" s="461"/>
      <c r="X14" s="461"/>
      <c r="Y14" s="461"/>
      <c r="Z14" s="461"/>
    </row>
    <row r="15" spans="2:34" ht="18" customHeight="1">
      <c r="C15" s="459" t="s">
        <v>655</v>
      </c>
      <c r="D15" s="461"/>
      <c r="E15" s="461"/>
      <c r="F15" s="461"/>
      <c r="G15" s="461"/>
      <c r="H15" s="461"/>
      <c r="I15" s="461"/>
      <c r="J15" s="461"/>
      <c r="K15" s="461"/>
      <c r="L15" s="461"/>
      <c r="M15" s="461"/>
      <c r="N15" s="461"/>
      <c r="O15" s="461"/>
      <c r="P15" s="461"/>
      <c r="Q15" s="461"/>
      <c r="R15" s="461"/>
      <c r="S15" s="461"/>
      <c r="T15" s="461"/>
      <c r="U15" s="461"/>
    </row>
    <row r="16" spans="2:34" ht="18" customHeight="1">
      <c r="C16" s="459" t="s">
        <v>656</v>
      </c>
    </row>
    <row r="17" spans="1:35" ht="18" customHeight="1">
      <c r="C17" s="459" t="s">
        <v>657</v>
      </c>
    </row>
    <row r="18" spans="1:35" ht="18" customHeight="1">
      <c r="D18" s="462"/>
      <c r="E18" s="462"/>
      <c r="F18" s="462"/>
      <c r="G18" s="462"/>
      <c r="H18" s="462"/>
      <c r="I18" s="462"/>
      <c r="J18" s="462"/>
      <c r="K18" s="462"/>
      <c r="L18" s="462"/>
      <c r="M18" s="462"/>
      <c r="N18" s="462"/>
      <c r="O18" s="462"/>
      <c r="P18" s="461"/>
      <c r="Q18" s="461"/>
      <c r="R18" s="461"/>
      <c r="S18" s="461"/>
      <c r="T18" s="461"/>
    </row>
    <row r="19" spans="1:35" ht="18" customHeight="1">
      <c r="C19" s="458" t="s">
        <v>658</v>
      </c>
    </row>
    <row r="20" spans="1:35" ht="18" customHeight="1">
      <c r="C20" s="459" t="s">
        <v>659</v>
      </c>
    </row>
    <row r="21" spans="1:35" ht="18" customHeight="1">
      <c r="C21" s="459" t="s">
        <v>660</v>
      </c>
      <c r="D21" s="461"/>
      <c r="E21" s="461"/>
      <c r="F21" s="461"/>
      <c r="G21" s="461"/>
      <c r="H21" s="461"/>
      <c r="I21" s="461"/>
      <c r="J21" s="461"/>
      <c r="K21" s="461"/>
      <c r="L21" s="461"/>
      <c r="M21" s="461"/>
      <c r="N21" s="461"/>
      <c r="O21" s="461"/>
      <c r="P21" s="461"/>
      <c r="Q21" s="461"/>
      <c r="R21" s="461"/>
      <c r="S21" s="461"/>
      <c r="T21" s="461"/>
      <c r="U21" s="461"/>
    </row>
    <row r="22" spans="1:35" ht="18" customHeight="1">
      <c r="C22" s="459" t="s">
        <v>661</v>
      </c>
      <c r="D22" s="461"/>
      <c r="E22" s="461"/>
      <c r="F22" s="461"/>
      <c r="G22" s="461"/>
      <c r="H22" s="461"/>
      <c r="I22" s="461"/>
      <c r="J22" s="461"/>
      <c r="K22" s="461"/>
      <c r="L22" s="461"/>
      <c r="M22" s="461"/>
      <c r="N22" s="461"/>
      <c r="O22" s="461"/>
      <c r="P22" s="461"/>
      <c r="Q22" s="461"/>
      <c r="R22" s="461"/>
      <c r="S22" s="461"/>
      <c r="T22" s="461"/>
      <c r="U22" s="461"/>
    </row>
    <row r="23" spans="1:35" ht="18" customHeight="1">
      <c r="C23" s="459" t="s">
        <v>662</v>
      </c>
      <c r="D23" s="461"/>
      <c r="E23" s="461"/>
      <c r="F23" s="461"/>
      <c r="G23" s="461"/>
      <c r="H23" s="461"/>
      <c r="I23" s="461"/>
      <c r="J23" s="461"/>
      <c r="K23" s="461"/>
      <c r="L23" s="461"/>
      <c r="M23" s="461"/>
      <c r="N23" s="461"/>
      <c r="O23" s="461"/>
      <c r="P23" s="461"/>
      <c r="Q23" s="461"/>
      <c r="R23" s="461"/>
      <c r="S23" s="461"/>
      <c r="T23" s="461"/>
      <c r="U23" s="461"/>
    </row>
    <row r="24" spans="1:35" ht="18" customHeight="1">
      <c r="C24" s="456" t="s">
        <v>887</v>
      </c>
    </row>
    <row r="25" spans="1:35" ht="18" customHeight="1">
      <c r="C25" s="456" t="s">
        <v>663</v>
      </c>
    </row>
    <row r="26" spans="1:35" ht="18" customHeight="1">
      <c r="C26" s="456" t="s">
        <v>664</v>
      </c>
    </row>
    <row r="27" spans="1:35" ht="18" customHeight="1">
      <c r="C27" s="460" t="s">
        <v>665</v>
      </c>
    </row>
    <row r="28" spans="1:35" ht="18" customHeight="1">
      <c r="D28" s="463" t="s">
        <v>666</v>
      </c>
    </row>
    <row r="29" spans="1:35" ht="18" customHeight="1">
      <c r="D29" s="463" t="s">
        <v>667</v>
      </c>
    </row>
    <row r="30" spans="1:35" ht="18" customHeight="1"/>
    <row r="31" spans="1:35" ht="18" customHeight="1">
      <c r="A31" s="462"/>
      <c r="B31" s="462"/>
      <c r="C31" s="458" t="s">
        <v>668</v>
      </c>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row>
    <row r="32" spans="1:35" ht="18" customHeight="1">
      <c r="A32" s="462"/>
      <c r="B32" s="462"/>
      <c r="C32" s="459" t="s">
        <v>669</v>
      </c>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row>
    <row r="33" spans="1:35" ht="18" customHeight="1">
      <c r="A33" s="462"/>
      <c r="B33" s="462"/>
      <c r="C33" s="459" t="s">
        <v>670</v>
      </c>
      <c r="D33" s="460"/>
      <c r="E33" s="460"/>
      <c r="F33" s="460"/>
      <c r="G33" s="460"/>
      <c r="H33" s="460"/>
      <c r="I33" s="460"/>
      <c r="J33" s="460"/>
      <c r="K33" s="460"/>
      <c r="L33" s="460"/>
      <c r="M33" s="460"/>
      <c r="N33" s="460"/>
      <c r="O33" s="460"/>
      <c r="P33" s="460"/>
      <c r="Q33" s="460"/>
      <c r="R33" s="460"/>
      <c r="S33" s="460"/>
      <c r="T33" s="460"/>
      <c r="U33" s="460"/>
      <c r="V33" s="460"/>
      <c r="W33" s="460"/>
      <c r="X33" s="460"/>
      <c r="Y33" s="460"/>
      <c r="Z33" s="462"/>
      <c r="AA33" s="462"/>
      <c r="AB33" s="462"/>
      <c r="AC33" s="462"/>
      <c r="AD33" s="462"/>
      <c r="AE33" s="462"/>
      <c r="AF33" s="462"/>
      <c r="AG33" s="462"/>
      <c r="AH33" s="462"/>
      <c r="AI33" s="462"/>
    </row>
    <row r="34" spans="1:35" ht="18" customHeight="1">
      <c r="A34" s="462"/>
      <c r="B34" s="462"/>
      <c r="C34" s="456" t="s">
        <v>879</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row>
    <row r="35" spans="1:35" ht="18" customHeight="1">
      <c r="A35" s="462"/>
      <c r="B35" s="462"/>
      <c r="C35" s="456" t="s">
        <v>880</v>
      </c>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row>
    <row r="36" spans="1:35" ht="18" customHeight="1">
      <c r="C36" s="462" t="s">
        <v>882</v>
      </c>
    </row>
    <row r="37" spans="1:35" ht="18" customHeight="1">
      <c r="C37" s="462" t="s">
        <v>881</v>
      </c>
    </row>
    <row r="38" spans="1:35" ht="18" customHeight="1"/>
    <row r="39" spans="1:35" ht="18" customHeight="1">
      <c r="Q39" s="462" t="s">
        <v>671</v>
      </c>
      <c r="R39" s="462"/>
      <c r="S39" s="462"/>
      <c r="Y39" s="1919"/>
      <c r="Z39" s="1920"/>
      <c r="AA39" s="734" t="s">
        <v>434</v>
      </c>
      <c r="AB39" s="1919"/>
      <c r="AC39" s="1920"/>
      <c r="AD39" s="734" t="s">
        <v>672</v>
      </c>
      <c r="AE39" s="1919"/>
      <c r="AF39" s="1920"/>
      <c r="AG39" s="734" t="s">
        <v>436</v>
      </c>
    </row>
    <row r="40" spans="1:35" ht="18" customHeight="1">
      <c r="Q40" s="464" t="s">
        <v>673</v>
      </c>
      <c r="R40" s="464"/>
      <c r="S40" s="464"/>
      <c r="T40" s="464"/>
      <c r="U40" s="464"/>
      <c r="V40" s="464"/>
      <c r="W40" s="462"/>
      <c r="X40" s="462"/>
      <c r="Y40" s="1911"/>
      <c r="Z40" s="1837"/>
      <c r="AA40" s="1837"/>
      <c r="AB40" s="1837"/>
      <c r="AC40" s="1837"/>
      <c r="AD40" s="1837"/>
      <c r="AE40" s="1837"/>
      <c r="AF40" s="1837"/>
      <c r="AG40" s="1837"/>
    </row>
    <row r="41" spans="1:35" ht="18" customHeight="1">
      <c r="Q41" s="1917" t="s">
        <v>674</v>
      </c>
      <c r="R41" s="1917"/>
      <c r="S41" s="1917"/>
      <c r="T41" s="1917"/>
      <c r="U41" s="1917"/>
      <c r="V41" s="1917"/>
      <c r="W41" s="1918"/>
      <c r="X41" s="1918"/>
      <c r="Y41" s="1911"/>
      <c r="Z41" s="1837"/>
      <c r="AA41" s="1837"/>
      <c r="AB41" s="1837"/>
      <c r="AC41" s="1837"/>
      <c r="AD41" s="1837"/>
      <c r="AE41" s="1837"/>
      <c r="AF41" s="1837"/>
      <c r="AG41" s="1837"/>
    </row>
    <row r="42" spans="1:35" ht="18" customHeight="1">
      <c r="Q42" s="1917" t="s">
        <v>675</v>
      </c>
      <c r="R42" s="1917"/>
      <c r="S42" s="1917"/>
      <c r="T42" s="1917"/>
      <c r="U42" s="1917"/>
      <c r="V42" s="1917"/>
      <c r="W42" s="1918"/>
      <c r="X42" s="1918"/>
      <c r="Y42" s="1911"/>
      <c r="Z42" s="1837"/>
      <c r="AA42" s="1837"/>
      <c r="AB42" s="1837"/>
      <c r="AC42" s="1837"/>
      <c r="AD42" s="1837"/>
      <c r="AE42" s="1837"/>
      <c r="AF42" s="1837"/>
      <c r="AG42" s="1837"/>
    </row>
    <row r="43" spans="1:35" ht="18" customHeight="1">
      <c r="Q43" s="462" t="s">
        <v>676</v>
      </c>
      <c r="R43" s="462"/>
      <c r="S43" s="462"/>
      <c r="T43" s="462"/>
      <c r="U43" s="462"/>
      <c r="V43" s="462"/>
      <c r="W43" s="462"/>
      <c r="Y43" s="1911"/>
      <c r="Z43" s="1837"/>
      <c r="AA43" s="1837"/>
      <c r="AB43" s="1837"/>
      <c r="AC43" s="1837"/>
      <c r="AD43" s="1837"/>
      <c r="AE43" s="1837"/>
      <c r="AF43" s="1837"/>
      <c r="AG43" s="1837"/>
    </row>
    <row r="44" spans="1:35" ht="18" customHeight="1"/>
    <row r="45" spans="1:35" ht="18" customHeight="1"/>
    <row r="46" spans="1:35" ht="18" customHeight="1"/>
    <row r="47" spans="1:35" ht="18" customHeight="1"/>
    <row r="48" spans="1:35" ht="18" customHeight="1"/>
    <row r="49" ht="18" customHeight="1"/>
    <row r="50" ht="18" customHeight="1"/>
    <row r="51" ht="18" customHeight="1"/>
    <row r="52" ht="18" customHeight="1"/>
    <row r="53" ht="18" customHeight="1"/>
  </sheetData>
  <mergeCells count="11">
    <mergeCell ref="Y43:AG43"/>
    <mergeCell ref="B2:AH2"/>
    <mergeCell ref="B4:AG4"/>
    <mergeCell ref="Q41:X41"/>
    <mergeCell ref="Q42:X42"/>
    <mergeCell ref="Y39:Z39"/>
    <mergeCell ref="AB39:AC39"/>
    <mergeCell ref="AE39:AF39"/>
    <mergeCell ref="Y40:AG40"/>
    <mergeCell ref="Y41:AG41"/>
    <mergeCell ref="Y42:AG42"/>
  </mergeCells>
  <phoneticPr fontId="8"/>
  <pageMargins left="0.7" right="0.7" top="0.75" bottom="0.75" header="0.3" footer="0.3"/>
  <pageSetup paperSize="9" scale="9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53</v>
      </c>
    </row>
    <row r="2" spans="1:33" ht="18.75" customHeight="1">
      <c r="A2" s="1"/>
    </row>
    <row r="3" spans="1:33" ht="18.75" customHeight="1">
      <c r="A3" s="760" t="s">
        <v>240</v>
      </c>
      <c r="B3" s="760"/>
      <c r="C3" s="760"/>
      <c r="D3" s="760"/>
      <c r="E3" s="760"/>
      <c r="F3" s="760"/>
      <c r="G3" s="760"/>
      <c r="H3" s="760"/>
      <c r="I3" s="760"/>
      <c r="J3" s="760"/>
      <c r="K3" s="760"/>
      <c r="L3" s="760"/>
      <c r="M3" s="760"/>
      <c r="N3" s="760"/>
      <c r="O3" s="760"/>
      <c r="P3" s="760"/>
      <c r="Q3" s="760"/>
      <c r="R3" s="760"/>
      <c r="S3" s="760"/>
      <c r="T3" s="760"/>
      <c r="U3" s="760"/>
      <c r="V3" s="760"/>
      <c r="W3" s="760"/>
      <c r="X3" s="760"/>
      <c r="Y3" s="760"/>
      <c r="Z3" s="760"/>
      <c r="AA3" s="1"/>
      <c r="AB3" s="1"/>
      <c r="AC3" s="1"/>
      <c r="AD3" s="1"/>
      <c r="AE3" s="1"/>
      <c r="AF3" s="1"/>
      <c r="AG3" s="1"/>
    </row>
    <row r="7" spans="1:33" ht="18.75" customHeight="1">
      <c r="I7" s="239" t="s">
        <v>26</v>
      </c>
      <c r="J7" s="239"/>
      <c r="K7" s="1930" t="e">
        <f>#REF!</f>
        <v>#REF!</v>
      </c>
      <c r="L7" s="1930"/>
      <c r="M7" s="1930"/>
      <c r="N7" s="1930"/>
      <c r="O7" s="1930"/>
      <c r="P7" s="1930"/>
      <c r="Q7" s="239" t="s">
        <v>27</v>
      </c>
      <c r="R7" s="239"/>
    </row>
    <row r="8" spans="1:33" ht="18.75" customHeight="1">
      <c r="A8" s="240"/>
      <c r="B8" s="240"/>
      <c r="C8" s="240"/>
      <c r="D8" s="240"/>
      <c r="E8" s="240"/>
      <c r="F8" s="240"/>
      <c r="G8" s="240"/>
      <c r="H8" s="240"/>
      <c r="I8" s="240"/>
      <c r="J8" s="240"/>
      <c r="K8" s="240"/>
      <c r="L8" s="240"/>
      <c r="M8" s="240"/>
      <c r="N8" s="240"/>
      <c r="O8" s="240"/>
      <c r="P8" s="240"/>
      <c r="Q8" s="240"/>
      <c r="R8" s="240"/>
      <c r="S8" s="240"/>
      <c r="T8" s="240"/>
      <c r="U8" s="240"/>
      <c r="V8" s="240"/>
      <c r="W8" s="240"/>
      <c r="X8" s="240"/>
      <c r="Y8" s="240"/>
      <c r="Z8" s="240"/>
    </row>
    <row r="11" spans="1:33" ht="18.75" customHeight="1">
      <c r="A11" s="1924" t="s">
        <v>201</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row>
    <row r="12" spans="1:33" ht="18.75" customHeight="1">
      <c r="A12" s="1924"/>
      <c r="B12" s="1924"/>
      <c r="C12" s="1924"/>
      <c r="D12" s="1924"/>
      <c r="E12" s="1924"/>
      <c r="F12" s="1924"/>
      <c r="G12" s="1924"/>
      <c r="H12" s="1924"/>
      <c r="I12" s="1924"/>
      <c r="J12" s="1924"/>
      <c r="K12" s="1924"/>
      <c r="L12" s="1924"/>
      <c r="M12" s="1924"/>
      <c r="N12" s="1924"/>
      <c r="O12" s="1924"/>
      <c r="P12" s="1924"/>
      <c r="Q12" s="1924"/>
      <c r="R12" s="1924"/>
      <c r="S12" s="1924"/>
      <c r="T12" s="1924"/>
      <c r="U12" s="1924"/>
      <c r="V12" s="1924"/>
      <c r="W12" s="1924"/>
      <c r="X12" s="1924"/>
      <c r="Y12" s="1924"/>
      <c r="Z12" s="1924"/>
    </row>
    <row r="13" spans="1:33" ht="18.75" customHeight="1">
      <c r="A13" s="1924"/>
      <c r="B13" s="1924"/>
      <c r="C13" s="1924"/>
      <c r="D13" s="1924"/>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row>
    <row r="14" spans="1:33" ht="18.75" customHeight="1">
      <c r="A14" s="241"/>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row>
    <row r="15" spans="1:33" ht="18.75" customHeight="1">
      <c r="A15" s="241"/>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row>
    <row r="18" spans="1:34" ht="18.75" customHeight="1">
      <c r="B18" s="1925" t="s">
        <v>203</v>
      </c>
      <c r="C18" s="1925"/>
      <c r="D18" s="1925"/>
      <c r="E18" s="1925"/>
      <c r="F18" s="1925"/>
      <c r="G18" s="1925"/>
      <c r="H18" s="1925"/>
      <c r="I18" s="242"/>
      <c r="J18" s="242"/>
      <c r="K18" s="242"/>
      <c r="L18" s="242"/>
    </row>
    <row r="20" spans="1:34" ht="18.75" customHeight="1">
      <c r="B20" s="1" t="s">
        <v>46</v>
      </c>
      <c r="C20" s="1"/>
      <c r="D20" s="1"/>
      <c r="E20" s="1"/>
      <c r="F20" s="1"/>
      <c r="G20" s="1"/>
    </row>
    <row r="21" spans="1:34" ht="18.75" customHeight="1">
      <c r="B21" s="1" t="s">
        <v>47</v>
      </c>
      <c r="C21" s="1"/>
      <c r="D21" s="1"/>
      <c r="E21" s="1"/>
      <c r="F21" s="1"/>
      <c r="G21" s="1"/>
    </row>
    <row r="23" spans="1:34" ht="18.75" customHeight="1">
      <c r="M23" s="5" t="s">
        <v>28</v>
      </c>
      <c r="N23" s="5"/>
      <c r="O23" s="5"/>
      <c r="P23" s="5" t="s">
        <v>4</v>
      </c>
      <c r="Q23" s="5"/>
      <c r="R23" s="1928" t="e">
        <f>#REF!</f>
        <v>#REF!</v>
      </c>
      <c r="S23" s="1928"/>
      <c r="T23" s="1928"/>
      <c r="U23" s="1928"/>
      <c r="V23" s="1928"/>
      <c r="W23" s="1928"/>
      <c r="X23" s="1928"/>
      <c r="Y23" s="1928"/>
      <c r="Z23" s="1928"/>
    </row>
    <row r="24" spans="1:34" ht="18.75" customHeight="1">
      <c r="M24" s="5"/>
      <c r="N24" s="5"/>
      <c r="O24" s="5"/>
      <c r="P24" s="5"/>
      <c r="Q24" s="5"/>
      <c r="R24" s="1928"/>
      <c r="S24" s="1928"/>
      <c r="T24" s="1928"/>
      <c r="U24" s="1928"/>
      <c r="V24" s="1928"/>
      <c r="W24" s="1928"/>
      <c r="X24" s="1928"/>
      <c r="Y24" s="1928"/>
      <c r="Z24" s="1928"/>
    </row>
    <row r="25" spans="1:34" ht="18.75" customHeight="1">
      <c r="M25" s="5"/>
      <c r="N25" s="5"/>
      <c r="O25" s="5"/>
      <c r="P25" s="5" t="s">
        <v>1</v>
      </c>
      <c r="Q25" s="5"/>
      <c r="R25" s="1929" t="e">
        <f>#REF!</f>
        <v>#REF!</v>
      </c>
      <c r="S25" s="1929"/>
      <c r="T25" s="1929"/>
      <c r="U25" s="1929"/>
      <c r="V25" s="1929"/>
      <c r="W25" s="1929"/>
      <c r="X25" s="1929"/>
      <c r="Y25" s="1929"/>
      <c r="Z25" s="1929"/>
      <c r="AA25" s="1"/>
      <c r="AB25" s="1"/>
      <c r="AC25" s="1"/>
      <c r="AD25" s="1"/>
    </row>
    <row r="26" spans="1:34" ht="18.75" customHeight="1">
      <c r="M26" s="243"/>
      <c r="N26" s="243"/>
      <c r="O26" s="243"/>
      <c r="P26" s="243"/>
      <c r="Q26" s="243"/>
      <c r="R26" s="1929" t="e">
        <f>#REF!</f>
        <v>#REF!</v>
      </c>
      <c r="S26" s="1929"/>
      <c r="T26" s="1929"/>
      <c r="U26" s="1929"/>
      <c r="V26" s="1929"/>
      <c r="W26" s="1929"/>
      <c r="X26" s="1929"/>
      <c r="Y26" s="1929"/>
      <c r="Z26" s="244" t="s">
        <v>58</v>
      </c>
      <c r="AA26" s="1"/>
      <c r="AB26" s="1"/>
      <c r="AD26" s="1"/>
    </row>
    <row r="28" spans="1:34" ht="18.75" customHeight="1">
      <c r="A28" s="240"/>
      <c r="AA28" s="5"/>
      <c r="AB28" s="5"/>
      <c r="AC28" s="5"/>
      <c r="AD28" s="5"/>
      <c r="AE28" s="5"/>
      <c r="AF28" s="5"/>
      <c r="AG28" s="5"/>
      <c r="AH28" s="1"/>
    </row>
    <row r="32" spans="1:34" ht="18.75" customHeight="1" thickBot="1">
      <c r="B32" s="1" t="s">
        <v>44</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11"/>
      <c r="C33" s="1326" t="s">
        <v>34</v>
      </c>
      <c r="D33" s="1326"/>
      <c r="E33" s="1326"/>
      <c r="F33" s="1326"/>
      <c r="G33" s="1326"/>
      <c r="H33" s="1326"/>
      <c r="I33" s="245"/>
      <c r="J33" s="1926" t="e">
        <f>#REF!</f>
        <v>#REF!</v>
      </c>
      <c r="K33" s="1328"/>
      <c r="L33" s="1328"/>
      <c r="M33" s="1328"/>
      <c r="N33" s="1328"/>
      <c r="O33" s="1328"/>
      <c r="P33" s="1328"/>
      <c r="Q33" s="1328"/>
      <c r="R33" s="1328"/>
      <c r="S33" s="1328"/>
      <c r="T33" s="1328"/>
      <c r="U33" s="1328"/>
      <c r="V33" s="1328"/>
      <c r="W33" s="1328"/>
      <c r="X33" s="1328"/>
      <c r="Y33" s="1329"/>
    </row>
    <row r="34" spans="2:25" ht="18.75" customHeight="1">
      <c r="B34" s="185"/>
      <c r="C34" s="1272" t="s">
        <v>35</v>
      </c>
      <c r="D34" s="1272"/>
      <c r="E34" s="1272"/>
      <c r="F34" s="1272"/>
      <c r="G34" s="1272"/>
      <c r="H34" s="1272"/>
      <c r="I34" s="192"/>
      <c r="J34" s="1927" t="e">
        <f>#REF!</f>
        <v>#REF!</v>
      </c>
      <c r="K34" s="1340"/>
      <c r="L34" s="1340"/>
      <c r="M34" s="1340"/>
      <c r="N34" s="1340"/>
      <c r="O34" s="1340"/>
      <c r="P34" s="1340"/>
      <c r="Q34" s="1340"/>
      <c r="R34" s="1340"/>
      <c r="S34" s="1340"/>
      <c r="T34" s="1340"/>
      <c r="U34" s="1340"/>
      <c r="V34" s="1340"/>
      <c r="W34" s="1340"/>
      <c r="X34" s="1340"/>
      <c r="Y34" s="1341"/>
    </row>
    <row r="35" spans="2:25" ht="18.75" customHeight="1">
      <c r="B35" s="185"/>
      <c r="C35" s="1272" t="s">
        <v>36</v>
      </c>
      <c r="D35" s="1272"/>
      <c r="E35" s="1272"/>
      <c r="F35" s="1272"/>
      <c r="G35" s="1272"/>
      <c r="H35" s="1272"/>
      <c r="I35" s="192"/>
      <c r="J35" s="225"/>
      <c r="K35" s="219" t="e">
        <f>#REF!</f>
        <v>#REF!</v>
      </c>
      <c r="L35" s="223" t="s">
        <v>89</v>
      </c>
      <c r="M35" s="223"/>
      <c r="N35" s="219" t="e">
        <f>#REF!</f>
        <v>#REF!</v>
      </c>
      <c r="O35" s="246" t="s">
        <v>90</v>
      </c>
      <c r="P35" s="246"/>
      <c r="Q35" s="227" t="s">
        <v>57</v>
      </c>
      <c r="R35" s="226"/>
      <c r="S35" s="226"/>
      <c r="T35" s="246"/>
      <c r="U35" s="228"/>
      <c r="V35" s="228"/>
      <c r="W35" s="228"/>
      <c r="X35" s="228"/>
      <c r="Y35" s="224"/>
    </row>
    <row r="36" spans="2:25" ht="18.75" customHeight="1">
      <c r="B36" s="185"/>
      <c r="C36" s="1272" t="s">
        <v>37</v>
      </c>
      <c r="D36" s="1272"/>
      <c r="E36" s="1272"/>
      <c r="F36" s="1272"/>
      <c r="G36" s="1272"/>
      <c r="H36" s="1272"/>
      <c r="I36" s="192"/>
      <c r="J36" s="1921" t="e">
        <f>#REF!</f>
        <v>#REF!</v>
      </c>
      <c r="K36" s="1345"/>
      <c r="L36" s="1345"/>
      <c r="M36" s="1345"/>
      <c r="N36" s="1345"/>
      <c r="O36" s="1345"/>
      <c r="P36" s="1345"/>
      <c r="Q36" s="1345"/>
      <c r="R36" s="1345"/>
      <c r="S36" s="1345"/>
      <c r="T36" s="1345"/>
      <c r="U36" s="1345"/>
      <c r="V36" s="1345"/>
      <c r="W36" s="1345"/>
      <c r="X36" s="1345"/>
      <c r="Y36" s="1346"/>
    </row>
    <row r="37" spans="2:25" ht="18.75" customHeight="1">
      <c r="B37" s="213"/>
      <c r="C37" s="1330" t="s">
        <v>43</v>
      </c>
      <c r="D37" s="1330"/>
      <c r="E37" s="1330"/>
      <c r="F37" s="1330"/>
      <c r="G37" s="1330"/>
      <c r="H37" s="1330"/>
      <c r="I37" s="247"/>
      <c r="J37" s="1922" t="e">
        <f>#REF!</f>
        <v>#REF!</v>
      </c>
      <c r="K37" s="1332"/>
      <c r="L37" s="1332"/>
      <c r="M37" s="1332"/>
      <c r="N37" s="1332"/>
      <c r="O37" s="1332"/>
      <c r="P37" s="1332"/>
      <c r="Q37" s="1332"/>
      <c r="R37" s="1332"/>
      <c r="S37" s="1332"/>
      <c r="T37" s="1332"/>
      <c r="U37" s="1332"/>
      <c r="V37" s="1332"/>
      <c r="W37" s="1332"/>
      <c r="X37" s="1332"/>
      <c r="Y37" s="1333"/>
    </row>
    <row r="38" spans="2:25" ht="18.75" customHeight="1" thickBot="1">
      <c r="B38" s="215"/>
      <c r="C38" s="1334" t="s">
        <v>39</v>
      </c>
      <c r="D38" s="1334"/>
      <c r="E38" s="1334"/>
      <c r="F38" s="1334"/>
      <c r="G38" s="1334"/>
      <c r="H38" s="1334"/>
      <c r="I38" s="248"/>
      <c r="J38" s="1923" t="e">
        <f>#REF!</f>
        <v>#REF!</v>
      </c>
      <c r="K38" s="1336"/>
      <c r="L38" s="1336"/>
      <c r="M38" s="1336"/>
      <c r="N38" s="1336"/>
      <c r="O38" s="1336"/>
      <c r="P38" s="1336"/>
      <c r="Q38" s="1336"/>
      <c r="R38" s="1336"/>
      <c r="S38" s="1336"/>
      <c r="T38" s="1336"/>
      <c r="U38" s="1336"/>
      <c r="V38" s="1336"/>
      <c r="W38" s="1336"/>
      <c r="X38" s="1336"/>
      <c r="Y38" s="1337"/>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8"/>
  <conditionalFormatting sqref="J33:J34 K35 J36:J38">
    <cfRule type="expression" dxfId="5" priority="7">
      <formula>J33&lt;&gt;#REF!</formula>
    </cfRule>
  </conditionalFormatting>
  <conditionalFormatting sqref="K7:P7">
    <cfRule type="expression" dxfId="4" priority="10">
      <formula>K7&lt;&gt;#REF!</formula>
    </cfRule>
  </conditionalFormatting>
  <conditionalFormatting sqref="N35">
    <cfRule type="expression" dxfId="3" priority="4">
      <formula>N35&lt;&gt;#REF!</formula>
    </cfRule>
  </conditionalFormatting>
  <conditionalFormatting sqref="R25:R26">
    <cfRule type="expression" dxfId="2"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1" t="s">
        <v>367</v>
      </c>
      <c r="B1" s="1"/>
      <c r="C1" s="1"/>
      <c r="D1" s="1"/>
      <c r="E1" s="1"/>
      <c r="F1" s="1"/>
      <c r="G1" s="1"/>
      <c r="H1" s="1"/>
      <c r="I1" s="1"/>
      <c r="J1" s="173"/>
      <c r="K1" s="173"/>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173"/>
      <c r="K2" s="173"/>
      <c r="L2" s="1"/>
      <c r="M2" s="1"/>
      <c r="N2" s="1"/>
      <c r="O2" s="1"/>
      <c r="P2" s="1"/>
      <c r="Q2" s="1"/>
      <c r="R2" s="1"/>
      <c r="S2" s="1"/>
      <c r="T2" s="1"/>
      <c r="U2" s="1"/>
      <c r="V2" s="1"/>
      <c r="W2" s="1"/>
      <c r="X2" s="1"/>
      <c r="Y2" s="1"/>
      <c r="Z2" s="1"/>
      <c r="AA2" s="1"/>
      <c r="AB2" s="1"/>
      <c r="AC2" s="1"/>
      <c r="AD2" s="1"/>
      <c r="AE2" s="1"/>
      <c r="AF2" s="1"/>
      <c r="AG2" s="1"/>
    </row>
    <row r="3" spans="1:33" ht="18.75" customHeight="1">
      <c r="A3" s="760" t="s">
        <v>365</v>
      </c>
      <c r="B3" s="760"/>
      <c r="C3" s="760"/>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760"/>
    </row>
    <row r="4" spans="1:33" ht="18.75" customHeight="1">
      <c r="A4" s="1"/>
      <c r="B4" s="1"/>
      <c r="C4" s="1"/>
      <c r="D4" s="1"/>
      <c r="E4" s="1"/>
      <c r="F4" s="1"/>
      <c r="G4" s="1"/>
      <c r="H4" s="1"/>
      <c r="I4" s="1"/>
      <c r="J4" s="173"/>
      <c r="K4" s="173"/>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173"/>
      <c r="K5" s="173"/>
      <c r="L5" s="1"/>
      <c r="M5" s="1"/>
      <c r="N5" s="1"/>
      <c r="O5" s="1"/>
      <c r="P5" s="1"/>
      <c r="Q5" s="1"/>
      <c r="R5" s="1"/>
      <c r="S5" s="1"/>
      <c r="T5" s="1"/>
      <c r="U5" s="1"/>
      <c r="V5" s="1"/>
      <c r="W5" s="1932"/>
      <c r="X5" s="1932"/>
      <c r="Y5" s="1932"/>
      <c r="Z5" s="1932"/>
      <c r="AA5" s="1932"/>
      <c r="AB5" s="1932"/>
      <c r="AC5" s="1932"/>
      <c r="AD5" s="1932"/>
      <c r="AE5" s="1932"/>
      <c r="AF5" s="1932"/>
      <c r="AG5" s="1932"/>
    </row>
    <row r="6" spans="1:33" ht="18.75" customHeight="1">
      <c r="A6" s="1"/>
      <c r="B6" s="1"/>
      <c r="C6" s="1"/>
      <c r="D6" s="1"/>
      <c r="E6" s="1"/>
      <c r="F6" s="1"/>
      <c r="G6" s="1"/>
      <c r="H6" s="1"/>
      <c r="I6" s="1"/>
      <c r="J6" s="173"/>
      <c r="K6" s="173"/>
      <c r="L6" s="1"/>
      <c r="M6" s="1"/>
      <c r="N6" s="1"/>
      <c r="O6" s="1"/>
      <c r="P6" s="1"/>
      <c r="Q6" s="1"/>
      <c r="R6" s="1"/>
      <c r="S6" s="1"/>
      <c r="T6" s="1"/>
      <c r="U6" s="1"/>
      <c r="V6" s="1"/>
      <c r="W6" s="1933" t="s">
        <v>202</v>
      </c>
      <c r="X6" s="1933"/>
      <c r="Y6" s="1933"/>
      <c r="Z6" s="1933"/>
      <c r="AA6" s="1933"/>
      <c r="AB6" s="1933"/>
      <c r="AC6" s="1933"/>
      <c r="AD6" s="1933"/>
      <c r="AE6" s="1933"/>
      <c r="AF6" s="1933"/>
      <c r="AG6" s="1933"/>
    </row>
    <row r="7" spans="1:33" ht="18.75" customHeight="1">
      <c r="A7" s="1"/>
      <c r="B7" s="1"/>
      <c r="C7" s="1"/>
      <c r="D7" s="1"/>
      <c r="E7" s="1"/>
      <c r="F7" s="1"/>
      <c r="G7" s="1"/>
      <c r="H7" s="1"/>
      <c r="I7" s="1"/>
      <c r="J7" s="173"/>
      <c r="K7" s="173"/>
      <c r="L7" s="1"/>
      <c r="M7" s="1"/>
      <c r="N7" s="1"/>
      <c r="O7" s="1"/>
      <c r="P7" s="1"/>
      <c r="Q7" s="1"/>
      <c r="R7" s="1"/>
      <c r="S7" s="1"/>
      <c r="T7" s="1"/>
      <c r="U7" s="1"/>
      <c r="V7" s="1"/>
      <c r="W7" s="1"/>
      <c r="X7" s="1"/>
      <c r="Y7" s="1"/>
      <c r="Z7" s="1"/>
      <c r="AA7" s="1"/>
      <c r="AB7" s="1"/>
      <c r="AC7" s="1"/>
      <c r="AD7" s="1"/>
      <c r="AE7" s="1"/>
      <c r="AF7" s="1"/>
      <c r="AG7" s="1"/>
    </row>
    <row r="8" spans="1:33" ht="18.75" customHeight="1">
      <c r="A8" s="1"/>
      <c r="B8" s="1" t="s">
        <v>46</v>
      </c>
      <c r="C8" s="1"/>
      <c r="D8" s="1"/>
      <c r="E8" s="1"/>
      <c r="F8" s="1"/>
      <c r="G8" s="1"/>
      <c r="H8" s="1"/>
      <c r="I8" s="1"/>
      <c r="J8" s="173"/>
      <c r="K8" s="173"/>
      <c r="L8" s="1"/>
      <c r="M8" s="1"/>
      <c r="N8" s="1"/>
      <c r="O8" s="1"/>
      <c r="P8" s="1"/>
      <c r="Q8" s="1"/>
      <c r="R8" s="1"/>
      <c r="S8" s="1"/>
      <c r="T8" s="1"/>
      <c r="U8" s="1"/>
      <c r="V8" s="1"/>
      <c r="W8" s="1"/>
      <c r="X8" s="1"/>
      <c r="Y8" s="1"/>
      <c r="Z8" s="1"/>
      <c r="AA8" s="1"/>
      <c r="AB8" s="1"/>
      <c r="AC8" s="1"/>
      <c r="AD8" s="1"/>
      <c r="AE8" s="1"/>
      <c r="AF8" s="1"/>
      <c r="AG8" s="1"/>
    </row>
    <row r="9" spans="1:33" ht="18.75" customHeight="1">
      <c r="A9" s="1"/>
      <c r="B9" s="1" t="s">
        <v>47</v>
      </c>
      <c r="C9" s="1"/>
      <c r="D9" s="1"/>
      <c r="E9" s="1"/>
      <c r="F9" s="1"/>
      <c r="G9" s="1"/>
      <c r="H9" s="1"/>
      <c r="I9" s="1"/>
      <c r="J9" s="173"/>
      <c r="K9" s="173"/>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173"/>
      <c r="K10" s="173"/>
      <c r="L10" s="1"/>
      <c r="M10" s="1"/>
      <c r="N10" s="1"/>
      <c r="O10" s="1"/>
      <c r="P10" s="1"/>
      <c r="Q10" s="1"/>
      <c r="R10" s="1"/>
      <c r="S10" s="1"/>
      <c r="T10" s="1"/>
      <c r="U10" s="1"/>
      <c r="V10" s="1" t="s">
        <v>194</v>
      </c>
      <c r="W10" s="1934" t="e">
        <f>#REF!</f>
        <v>#REF!</v>
      </c>
      <c r="X10" s="1934"/>
      <c r="Y10" s="1934"/>
      <c r="Z10" s="1934"/>
      <c r="AA10" s="1"/>
      <c r="AB10" s="1"/>
      <c r="AC10" s="1"/>
      <c r="AD10" s="1"/>
      <c r="AE10" s="1"/>
      <c r="AF10" s="1"/>
      <c r="AG10" s="1"/>
    </row>
    <row r="11" spans="1:33" ht="18.75" customHeight="1">
      <c r="A11" s="1"/>
      <c r="B11" s="1"/>
      <c r="C11" s="1"/>
      <c r="D11" s="1"/>
      <c r="E11" s="1"/>
      <c r="F11" s="1"/>
      <c r="G11" s="1"/>
      <c r="H11" s="1"/>
      <c r="I11" s="1"/>
      <c r="J11" s="173"/>
      <c r="K11" s="173"/>
      <c r="L11" s="1"/>
      <c r="M11" s="1"/>
      <c r="N11" s="1"/>
      <c r="O11" s="1"/>
      <c r="P11" s="122"/>
      <c r="Q11" s="122"/>
      <c r="R11" s="122"/>
      <c r="S11" s="122"/>
      <c r="T11" s="122"/>
      <c r="U11" s="122"/>
      <c r="V11" s="1935" t="e">
        <f>#REF!</f>
        <v>#REF!</v>
      </c>
      <c r="W11" s="1935"/>
      <c r="X11" s="1935"/>
      <c r="Y11" s="1935"/>
      <c r="Z11" s="1935"/>
      <c r="AA11" s="1935"/>
      <c r="AB11" s="1935"/>
      <c r="AC11" s="1935"/>
      <c r="AD11" s="1935"/>
      <c r="AE11" s="1935"/>
      <c r="AF11" s="1935"/>
      <c r="AG11" s="1935"/>
    </row>
    <row r="12" spans="1:33" ht="18.75" customHeight="1">
      <c r="A12" s="1"/>
      <c r="B12" s="1"/>
      <c r="C12" s="1"/>
      <c r="D12" s="1"/>
      <c r="E12" s="1"/>
      <c r="F12" s="1"/>
      <c r="G12" s="1"/>
      <c r="H12" s="1"/>
      <c r="I12" s="1"/>
      <c r="J12" s="173"/>
      <c r="K12" s="173"/>
      <c r="L12" s="1"/>
      <c r="M12" s="1"/>
      <c r="N12" s="1"/>
      <c r="O12" s="1"/>
      <c r="P12" s="122" t="s">
        <v>3</v>
      </c>
      <c r="Q12" s="122"/>
      <c r="R12" s="122"/>
      <c r="S12" s="122" t="s">
        <v>4</v>
      </c>
      <c r="T12" s="122"/>
      <c r="U12" s="122"/>
      <c r="V12" s="1935"/>
      <c r="W12" s="1935"/>
      <c r="X12" s="1935"/>
      <c r="Y12" s="1935"/>
      <c r="Z12" s="1935"/>
      <c r="AA12" s="1935"/>
      <c r="AB12" s="1935"/>
      <c r="AC12" s="1935"/>
      <c r="AD12" s="1935"/>
      <c r="AE12" s="1935"/>
      <c r="AF12" s="1935"/>
      <c r="AG12" s="1935"/>
    </row>
    <row r="13" spans="1:33" ht="18.75" customHeight="1">
      <c r="A13" s="1"/>
      <c r="B13" s="1"/>
      <c r="C13" s="1"/>
      <c r="D13" s="1"/>
      <c r="E13" s="1"/>
      <c r="F13" s="1"/>
      <c r="G13" s="1"/>
      <c r="H13" s="1"/>
      <c r="I13" s="1"/>
      <c r="J13" s="173"/>
      <c r="K13" s="173"/>
      <c r="L13" s="1"/>
      <c r="M13" s="1"/>
      <c r="N13" s="1"/>
      <c r="O13" s="1"/>
      <c r="P13" s="122"/>
      <c r="Q13" s="122"/>
      <c r="R13" s="122"/>
      <c r="S13" s="122" t="s">
        <v>1</v>
      </c>
      <c r="T13" s="122"/>
      <c r="U13" s="122"/>
      <c r="V13" s="1931" t="e">
        <f>#REF!</f>
        <v>#REF!</v>
      </c>
      <c r="W13" s="1931"/>
      <c r="X13" s="1931"/>
      <c r="Y13" s="1931"/>
      <c r="Z13" s="1931"/>
      <c r="AA13" s="1931"/>
      <c r="AB13" s="1931"/>
      <c r="AC13" s="1931"/>
      <c r="AD13" s="1931"/>
      <c r="AE13" s="1931"/>
      <c r="AF13" s="1931"/>
      <c r="AG13" s="1931"/>
    </row>
    <row r="14" spans="1:33" ht="18.75" customHeight="1">
      <c r="A14" s="1"/>
      <c r="B14" s="1"/>
      <c r="C14" s="1"/>
      <c r="D14" s="1"/>
      <c r="E14" s="1"/>
      <c r="F14" s="1"/>
      <c r="G14" s="1"/>
      <c r="H14" s="1"/>
      <c r="I14" s="1"/>
      <c r="J14" s="173"/>
      <c r="K14" s="173"/>
      <c r="L14" s="1"/>
      <c r="M14" s="1"/>
      <c r="N14" s="1"/>
      <c r="O14" s="1"/>
      <c r="P14" s="122"/>
      <c r="Q14" s="122"/>
      <c r="R14" s="122"/>
      <c r="S14" s="122"/>
      <c r="T14" s="122"/>
      <c r="U14" s="122"/>
      <c r="V14" s="1931" t="e">
        <f>#REF!</f>
        <v>#REF!</v>
      </c>
      <c r="W14" s="1931"/>
      <c r="X14" s="1931"/>
      <c r="Y14" s="1931"/>
      <c r="Z14" s="1931"/>
      <c r="AA14" s="1931"/>
      <c r="AB14" s="1931"/>
      <c r="AC14" s="1931"/>
      <c r="AD14" s="1931"/>
      <c r="AE14" s="1931"/>
      <c r="AF14" s="122" t="s">
        <v>48</v>
      </c>
      <c r="AG14" s="1"/>
    </row>
    <row r="15" spans="1:33" ht="18.75" customHeight="1">
      <c r="A15" s="1"/>
      <c r="B15" s="1"/>
      <c r="C15" s="1"/>
      <c r="D15" s="1"/>
      <c r="E15" s="1"/>
      <c r="F15" s="1"/>
      <c r="G15" s="1"/>
      <c r="H15" s="1"/>
      <c r="I15" s="1"/>
      <c r="J15" s="173"/>
      <c r="K15" s="173"/>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173"/>
      <c r="K16" s="173"/>
      <c r="L16" s="1"/>
      <c r="M16" s="1"/>
      <c r="N16" s="1"/>
      <c r="O16" s="1"/>
      <c r="P16" s="1"/>
      <c r="Q16" s="1"/>
      <c r="R16" s="1"/>
      <c r="S16" s="1"/>
      <c r="T16" s="1"/>
      <c r="U16" s="1"/>
      <c r="V16" s="1"/>
      <c r="W16" s="1"/>
      <c r="X16" s="1"/>
      <c r="Y16" s="1"/>
      <c r="Z16" s="1"/>
      <c r="AA16" s="1"/>
      <c r="AB16" s="1"/>
      <c r="AC16" s="1"/>
      <c r="AD16" s="1"/>
      <c r="AE16" s="1"/>
      <c r="AF16" s="1"/>
      <c r="AG16" s="1"/>
    </row>
    <row r="17" spans="1:33" ht="18.75" customHeight="1">
      <c r="A17" s="761" t="s">
        <v>366</v>
      </c>
      <c r="B17" s="761"/>
      <c r="C17" s="761"/>
      <c r="D17" s="761"/>
      <c r="E17" s="761"/>
      <c r="F17" s="761"/>
      <c r="G17" s="761"/>
      <c r="H17" s="761"/>
      <c r="I17" s="761"/>
      <c r="J17" s="761"/>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row>
    <row r="18" spans="1:33" ht="18.75" customHeight="1">
      <c r="A18" s="761"/>
      <c r="B18" s="761"/>
      <c r="C18" s="761"/>
      <c r="D18" s="761"/>
      <c r="E18" s="761"/>
      <c r="F18" s="761"/>
      <c r="G18" s="761"/>
      <c r="H18" s="761"/>
      <c r="I18" s="761"/>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row>
    <row r="19" spans="1:33" ht="18.75" customHeight="1">
      <c r="A19" s="761"/>
      <c r="B19" s="761"/>
      <c r="C19" s="761"/>
      <c r="D19" s="761"/>
      <c r="E19" s="761"/>
      <c r="F19" s="761"/>
      <c r="G19" s="761"/>
      <c r="H19" s="761"/>
      <c r="I19" s="761"/>
      <c r="J19" s="761"/>
      <c r="K19" s="761"/>
      <c r="L19" s="761"/>
      <c r="M19" s="761"/>
      <c r="N19" s="761"/>
      <c r="O19" s="761"/>
      <c r="P19" s="761"/>
      <c r="Q19" s="761"/>
      <c r="R19" s="761"/>
      <c r="S19" s="761"/>
      <c r="T19" s="761"/>
      <c r="U19" s="761"/>
      <c r="V19" s="761"/>
      <c r="W19" s="761"/>
      <c r="X19" s="761"/>
      <c r="Y19" s="761"/>
      <c r="Z19" s="761"/>
      <c r="AA19" s="761"/>
      <c r="AB19" s="761"/>
      <c r="AC19" s="761"/>
      <c r="AD19" s="761"/>
      <c r="AE19" s="761"/>
      <c r="AF19" s="761"/>
      <c r="AG19" s="761"/>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36" t="s">
        <v>0</v>
      </c>
      <c r="B21" s="1936"/>
      <c r="C21" s="1936"/>
      <c r="D21" s="1936"/>
      <c r="E21" s="1936"/>
      <c r="F21" s="1936"/>
      <c r="G21" s="1936"/>
      <c r="H21" s="1936"/>
      <c r="I21" s="1936"/>
      <c r="J21" s="1936"/>
      <c r="K21" s="1936"/>
      <c r="L21" s="1936"/>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row>
    <row r="22" spans="1:33" ht="18.75" customHeight="1">
      <c r="A22" s="1"/>
      <c r="B22" s="1"/>
      <c r="C22" s="1"/>
      <c r="D22" s="1"/>
      <c r="E22" s="1"/>
      <c r="F22" s="1"/>
      <c r="G22" s="1"/>
      <c r="H22" s="1"/>
      <c r="I22" s="1"/>
      <c r="J22" s="171"/>
      <c r="K22" s="171"/>
      <c r="L22" s="1"/>
      <c r="M22" s="1"/>
      <c r="N22" s="1"/>
      <c r="O22" s="1"/>
      <c r="P22" s="1"/>
      <c r="Q22" s="218"/>
      <c r="R22" s="1937"/>
      <c r="S22" s="1937"/>
      <c r="T22" s="1937"/>
      <c r="U22" s="1937"/>
      <c r="V22" s="1937"/>
      <c r="W22" s="1937"/>
      <c r="X22" s="218"/>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1307" t="s">
        <v>72</v>
      </c>
      <c r="B24" s="1308"/>
      <c r="C24" s="1308"/>
      <c r="D24" s="1308"/>
      <c r="E24" s="1308"/>
      <c r="F24" s="1308"/>
      <c r="G24" s="1308"/>
      <c r="H24" s="1308"/>
      <c r="I24" s="1308"/>
      <c r="J24" s="1308"/>
      <c r="K24" s="1308"/>
      <c r="L24" s="1308"/>
      <c r="M24" s="1308"/>
      <c r="N24" s="1309"/>
      <c r="O24" s="234" t="s">
        <v>49</v>
      </c>
      <c r="P24" s="235"/>
      <c r="Q24" s="235"/>
      <c r="R24" s="235"/>
      <c r="S24" s="235"/>
      <c r="T24" s="235"/>
      <c r="U24" s="235"/>
      <c r="V24" s="1938" t="e">
        <f>#REF!</f>
        <v>#REF!</v>
      </c>
      <c r="W24" s="1938"/>
      <c r="X24" s="1938"/>
      <c r="Y24" s="1938"/>
      <c r="Z24" s="1938"/>
      <c r="AA24" s="1938"/>
      <c r="AB24" s="1938"/>
      <c r="AC24" s="236"/>
      <c r="AD24" s="235" t="s">
        <v>73</v>
      </c>
      <c r="AE24" s="222"/>
      <c r="AF24" s="237"/>
      <c r="AG24" s="238"/>
    </row>
    <row r="25" spans="1:33" ht="25.5" customHeight="1">
      <c r="A25" s="1217" t="s">
        <v>88</v>
      </c>
      <c r="B25" s="1218"/>
      <c r="C25" s="1218"/>
      <c r="D25" s="1218"/>
      <c r="E25" s="1218"/>
      <c r="F25" s="1218"/>
      <c r="G25" s="1218"/>
      <c r="H25" s="1218"/>
      <c r="I25" s="1218"/>
      <c r="J25" s="1218"/>
      <c r="K25" s="1218"/>
      <c r="L25" s="1218"/>
      <c r="M25" s="1218"/>
      <c r="N25" s="1219"/>
      <c r="O25" s="200" t="s">
        <v>50</v>
      </c>
      <c r="P25" s="201"/>
      <c r="Q25" s="201"/>
      <c r="R25" s="201"/>
      <c r="S25" s="201"/>
      <c r="T25" s="201"/>
      <c r="U25" s="201"/>
      <c r="V25" s="1939" t="e">
        <f>#REF!</f>
        <v>#REF!</v>
      </c>
      <c r="W25" s="1939"/>
      <c r="X25" s="1939"/>
      <c r="Y25" s="1939"/>
      <c r="Z25" s="1939"/>
      <c r="AA25" s="1939"/>
      <c r="AB25" s="1939"/>
      <c r="AC25" s="202"/>
      <c r="AD25" s="201" t="s">
        <v>73</v>
      </c>
      <c r="AE25" s="18"/>
      <c r="AF25" s="204"/>
      <c r="AG25" s="205"/>
    </row>
    <row r="26" spans="1:33" ht="25.5" customHeight="1">
      <c r="A26" s="1217" t="s">
        <v>38</v>
      </c>
      <c r="B26" s="1218"/>
      <c r="C26" s="1218"/>
      <c r="D26" s="1218"/>
      <c r="E26" s="1218"/>
      <c r="F26" s="1218"/>
      <c r="G26" s="1218"/>
      <c r="H26" s="1218"/>
      <c r="I26" s="1218"/>
      <c r="J26" s="1218"/>
      <c r="K26" s="1218"/>
      <c r="L26" s="1218"/>
      <c r="M26" s="1218"/>
      <c r="N26" s="1219"/>
      <c r="O26" s="249" t="s">
        <v>66</v>
      </c>
      <c r="P26" s="250"/>
      <c r="Q26" s="250"/>
      <c r="R26" s="250"/>
      <c r="S26" s="250"/>
      <c r="T26" s="250"/>
      <c r="U26" s="250"/>
      <c r="V26" s="1940" t="e">
        <f>V24-V25</f>
        <v>#REF!</v>
      </c>
      <c r="W26" s="1940"/>
      <c r="X26" s="1940"/>
      <c r="Y26" s="1940"/>
      <c r="Z26" s="1940"/>
      <c r="AA26" s="1940"/>
      <c r="AB26" s="1940"/>
      <c r="AC26" s="202"/>
      <c r="AD26" s="201" t="s">
        <v>73</v>
      </c>
      <c r="AE26" s="18"/>
      <c r="AF26" s="204"/>
      <c r="AG26" s="205"/>
    </row>
    <row r="27" spans="1:33" ht="25.5" customHeight="1">
      <c r="A27" s="1217" t="s">
        <v>24</v>
      </c>
      <c r="B27" s="1218"/>
      <c r="C27" s="1218"/>
      <c r="D27" s="1218"/>
      <c r="E27" s="1218"/>
      <c r="F27" s="1218"/>
      <c r="G27" s="1218"/>
      <c r="H27" s="1218"/>
      <c r="I27" s="1218"/>
      <c r="J27" s="1218"/>
      <c r="K27" s="1218"/>
      <c r="L27" s="1218"/>
      <c r="M27" s="1218"/>
      <c r="N27" s="1219"/>
      <c r="O27" s="200" t="s">
        <v>67</v>
      </c>
      <c r="P27" s="201"/>
      <c r="Q27" s="201"/>
      <c r="R27" s="201"/>
      <c r="S27" s="201"/>
      <c r="T27" s="201"/>
      <c r="U27" s="201"/>
      <c r="V27" s="1940" t="str">
        <f>IFERROR(ROUNDDOWN(V26/V24*100,2),"")</f>
        <v/>
      </c>
      <c r="W27" s="1940"/>
      <c r="X27" s="1940"/>
      <c r="Y27" s="1940"/>
      <c r="Z27" s="1940"/>
      <c r="AA27" s="1940"/>
      <c r="AB27" s="1940"/>
      <c r="AC27" s="202"/>
      <c r="AD27" s="201" t="s">
        <v>40</v>
      </c>
      <c r="AE27" s="202"/>
      <c r="AF27" s="202"/>
      <c r="AG27" s="251"/>
    </row>
    <row r="28" spans="1:33" ht="25.5" customHeight="1">
      <c r="A28" s="1217" t="s">
        <v>85</v>
      </c>
      <c r="B28" s="1218"/>
      <c r="C28" s="1218"/>
      <c r="D28" s="1218"/>
      <c r="E28" s="1218"/>
      <c r="F28" s="1218"/>
      <c r="G28" s="1218"/>
      <c r="H28" s="1218"/>
      <c r="I28" s="1218"/>
      <c r="J28" s="1218"/>
      <c r="K28" s="1218"/>
      <c r="L28" s="1218"/>
      <c r="M28" s="1218"/>
      <c r="N28" s="1219"/>
      <c r="O28" s="1941" t="e">
        <f>#REF!</f>
        <v>#REF!</v>
      </c>
      <c r="P28" s="1942"/>
      <c r="Q28" s="1942"/>
      <c r="R28" s="1942"/>
      <c r="S28" s="1942"/>
      <c r="T28" s="1942"/>
      <c r="U28" s="1942"/>
      <c r="V28" s="1943"/>
      <c r="W28" s="1943"/>
      <c r="X28" s="1943"/>
      <c r="Y28" s="1943"/>
      <c r="Z28" s="1943"/>
      <c r="AA28" s="1943"/>
      <c r="AB28" s="1943"/>
      <c r="AC28" s="202"/>
      <c r="AD28" s="201" t="s">
        <v>86</v>
      </c>
      <c r="AE28" s="18"/>
      <c r="AF28" s="204"/>
      <c r="AG28" s="205"/>
    </row>
    <row r="29" spans="1:33" ht="128.25" customHeight="1">
      <c r="A29" s="1256" t="s">
        <v>87</v>
      </c>
      <c r="B29" s="1257"/>
      <c r="C29" s="1257"/>
      <c r="D29" s="1257"/>
      <c r="E29" s="1257"/>
      <c r="F29" s="1257"/>
      <c r="G29" s="1257"/>
      <c r="H29" s="1257"/>
      <c r="I29" s="1257"/>
      <c r="J29" s="1257"/>
      <c r="K29" s="1257"/>
      <c r="L29" s="1257"/>
      <c r="M29" s="1257"/>
      <c r="N29" s="1258"/>
      <c r="O29" s="1944"/>
      <c r="P29" s="1945"/>
      <c r="Q29" s="1945"/>
      <c r="R29" s="1945"/>
      <c r="S29" s="1945"/>
      <c r="T29" s="1945"/>
      <c r="U29" s="1945"/>
      <c r="V29" s="1945"/>
      <c r="W29" s="1945"/>
      <c r="X29" s="1945"/>
      <c r="Y29" s="1945"/>
      <c r="Z29" s="1945"/>
      <c r="AA29" s="1945"/>
      <c r="AB29" s="1945"/>
      <c r="AC29" s="1945"/>
      <c r="AD29" s="1945"/>
      <c r="AE29" s="1945"/>
      <c r="AF29" s="1945"/>
      <c r="AG29" s="1946"/>
    </row>
    <row r="30" spans="1:33" ht="19.5" customHeight="1" thickBot="1">
      <c r="A30" s="1950" t="s">
        <v>84</v>
      </c>
      <c r="B30" s="1951"/>
      <c r="C30" s="1951"/>
      <c r="D30" s="1951"/>
      <c r="E30" s="1951"/>
      <c r="F30" s="1951"/>
      <c r="G30" s="1951"/>
      <c r="H30" s="1951"/>
      <c r="I30" s="1951"/>
      <c r="J30" s="1951"/>
      <c r="K30" s="1951"/>
      <c r="L30" s="1951"/>
      <c r="M30" s="1951"/>
      <c r="N30" s="1952"/>
      <c r="O30" s="1947"/>
      <c r="P30" s="1948"/>
      <c r="Q30" s="1948"/>
      <c r="R30" s="1948"/>
      <c r="S30" s="1948"/>
      <c r="T30" s="1948"/>
      <c r="U30" s="1948"/>
      <c r="V30" s="1948"/>
      <c r="W30" s="1948"/>
      <c r="X30" s="1948"/>
      <c r="Y30" s="1948"/>
      <c r="Z30" s="1948"/>
      <c r="AA30" s="1948"/>
      <c r="AB30" s="1948"/>
      <c r="AC30" s="1948"/>
      <c r="AD30" s="1948"/>
      <c r="AE30" s="1948"/>
      <c r="AF30" s="1948"/>
      <c r="AG30" s="1949"/>
    </row>
    <row r="31" spans="1:33" ht="18" customHeight="1">
      <c r="A31" s="12" t="s">
        <v>74</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775" t="s">
        <v>83</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775"/>
    </row>
    <row r="33" spans="1:33" ht="18.75" customHeight="1">
      <c r="A33" s="1"/>
      <c r="B33" s="1"/>
      <c r="C33" s="1"/>
      <c r="D33" s="1"/>
      <c r="E33" s="1"/>
      <c r="F33" s="1"/>
      <c r="G33" s="1"/>
      <c r="H33" s="1"/>
      <c r="I33" s="1"/>
      <c r="J33" s="171"/>
      <c r="K33" s="171"/>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8"/>
  <conditionalFormatting sqref="A30:N30">
    <cfRule type="expression" dxfId="1" priority="3" stopIfTrue="1">
      <formula>AND($V$26&lt;$O$28/10000,$V$26&lt;100,$V$27&lt;5)</formula>
    </cfRule>
  </conditionalFormatting>
  <conditionalFormatting sqref="V26:V27">
    <cfRule type="containsErrors" dxfId="0"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M38"/>
  <sheetViews>
    <sheetView showZeros="0" view="pageBreakPreview" zoomScaleNormal="100" zoomScaleSheetLayoutView="100" workbookViewId="0"/>
  </sheetViews>
  <sheetFormatPr defaultColWidth="3.125" defaultRowHeight="15" customHeight="1"/>
  <cols>
    <col min="1" max="9" width="3.125" style="20" customWidth="1"/>
    <col min="10" max="11" width="3.125" style="21" customWidth="1"/>
    <col min="12" max="12" width="3.125" style="20" customWidth="1"/>
    <col min="13" max="13" width="3.125" style="20"/>
    <col min="14" max="14" width="4.125" style="20" customWidth="1"/>
    <col min="15" max="39" width="3.125" style="20"/>
    <col min="40" max="40" width="7.375" style="20" bestFit="1" customWidth="1"/>
    <col min="41" max="43" width="3.125" style="20"/>
    <col min="44" max="44" width="7.375" style="20" bestFit="1" customWidth="1"/>
    <col min="45" max="45" width="3.125" style="20"/>
    <col min="46" max="46" width="12.125" style="20" customWidth="1"/>
    <col min="47" max="16384" width="3.125" style="20"/>
  </cols>
  <sheetData>
    <row r="1" spans="1:91" ht="18.75" customHeight="1">
      <c r="A1" s="20" t="s">
        <v>762</v>
      </c>
    </row>
    <row r="2" spans="1:91" ht="18.75" customHeight="1"/>
    <row r="3" spans="1:91" ht="18.75" customHeight="1">
      <c r="A3" s="879" t="s">
        <v>878</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row>
    <row r="4" spans="1:91" ht="18.75" customHeight="1"/>
    <row r="5" spans="1:91" ht="18.75" customHeight="1">
      <c r="W5" s="1968"/>
      <c r="X5" s="1968"/>
      <c r="Y5" s="1968"/>
      <c r="Z5" s="1968"/>
      <c r="AA5" s="1968"/>
      <c r="AB5" s="1968"/>
      <c r="AC5" s="1968"/>
      <c r="AD5" s="1968"/>
      <c r="AE5" s="1968"/>
      <c r="AF5" s="1968"/>
      <c r="AG5" s="1968"/>
      <c r="AH5" s="1968"/>
      <c r="AI5" s="1968"/>
      <c r="AJ5" s="1968"/>
    </row>
    <row r="6" spans="1:91" ht="18.75" customHeight="1">
      <c r="W6" s="758" t="s">
        <v>785</v>
      </c>
      <c r="X6" s="758"/>
      <c r="Y6" s="758"/>
      <c r="Z6" s="758"/>
      <c r="AA6" s="758"/>
      <c r="AB6" s="758"/>
      <c r="AC6" s="758"/>
      <c r="AD6" s="758"/>
      <c r="AE6" s="758"/>
      <c r="AF6" s="758"/>
      <c r="AG6" s="758"/>
      <c r="AH6" s="758"/>
      <c r="AI6" s="758"/>
      <c r="AJ6" s="758"/>
    </row>
    <row r="7" spans="1:91" ht="18.75" customHeight="1"/>
    <row r="8" spans="1:91" ht="18.75" customHeight="1">
      <c r="B8" s="20" t="s">
        <v>46</v>
      </c>
    </row>
    <row r="9" spans="1:91" ht="18.75" customHeight="1">
      <c r="B9" s="20" t="s">
        <v>615</v>
      </c>
    </row>
    <row r="10" spans="1:91" ht="18.75" customHeight="1">
      <c r="B10" s="682" t="s">
        <v>612</v>
      </c>
      <c r="C10" s="682"/>
      <c r="D10" s="682"/>
      <c r="F10" s="682" t="s">
        <v>613</v>
      </c>
      <c r="G10" s="682"/>
      <c r="H10" s="682"/>
      <c r="I10" s="682"/>
      <c r="J10" s="22"/>
      <c r="V10" s="1" t="s">
        <v>194</v>
      </c>
      <c r="W10" s="1741">
        <f>'1 交付申請'!W7</f>
        <v>0</v>
      </c>
      <c r="X10" s="1741"/>
      <c r="Y10" s="1741"/>
      <c r="Z10" s="1741"/>
      <c r="AA10" s="1"/>
      <c r="AB10" s="1"/>
      <c r="AC10" s="1"/>
      <c r="AD10" s="1"/>
      <c r="AE10" s="1"/>
      <c r="AF10" s="1"/>
      <c r="AG10" s="1"/>
      <c r="AH10" s="1"/>
      <c r="AI10" s="1"/>
      <c r="AJ10" s="1"/>
    </row>
    <row r="11" spans="1:91" ht="18.75" customHeight="1">
      <c r="P11" s="683"/>
      <c r="Q11" s="683"/>
      <c r="R11" s="683"/>
      <c r="S11" s="683"/>
      <c r="T11" s="683"/>
      <c r="U11" s="683"/>
      <c r="V11" s="1742">
        <f>'1 交付申請'!V8</f>
        <v>0</v>
      </c>
      <c r="W11" s="1742"/>
      <c r="X11" s="1742"/>
      <c r="Y11" s="1742"/>
      <c r="Z11" s="1742"/>
      <c r="AA11" s="1742"/>
      <c r="AB11" s="1742"/>
      <c r="AC11" s="1742"/>
      <c r="AD11" s="1742"/>
      <c r="AE11" s="1742"/>
      <c r="AF11" s="1742"/>
      <c r="AG11" s="1742"/>
      <c r="AH11" s="1742"/>
      <c r="AI11" s="1742"/>
      <c r="AJ11" s="1742"/>
    </row>
    <row r="12" spans="1:91" ht="18.75" customHeight="1">
      <c r="P12" s="683" t="s">
        <v>3</v>
      </c>
      <c r="Q12" s="683"/>
      <c r="R12" s="683"/>
      <c r="S12" s="683" t="s">
        <v>4</v>
      </c>
      <c r="T12" s="683"/>
      <c r="U12" s="683"/>
      <c r="V12" s="1742"/>
      <c r="W12" s="1742"/>
      <c r="X12" s="1742"/>
      <c r="Y12" s="1742"/>
      <c r="Z12" s="1742"/>
      <c r="AA12" s="1742"/>
      <c r="AB12" s="1742"/>
      <c r="AC12" s="1742"/>
      <c r="AD12" s="1742"/>
      <c r="AE12" s="1742"/>
      <c r="AF12" s="1742"/>
      <c r="AG12" s="1742"/>
      <c r="AH12" s="1742"/>
      <c r="AI12" s="1742"/>
      <c r="AJ12" s="1742"/>
    </row>
    <row r="13" spans="1:91" ht="18.75" customHeight="1">
      <c r="P13" s="683"/>
      <c r="Q13" s="683"/>
      <c r="R13" s="683"/>
      <c r="T13" s="684" t="s">
        <v>447</v>
      </c>
      <c r="U13" s="683"/>
      <c r="V13" s="1738">
        <f>'1 交付申請'!V10</f>
        <v>0</v>
      </c>
      <c r="W13" s="1738"/>
      <c r="X13" s="1738"/>
      <c r="Y13" s="1738"/>
      <c r="Z13" s="1738"/>
      <c r="AA13" s="1738"/>
      <c r="AB13" s="1738"/>
      <c r="AC13" s="1738"/>
      <c r="AD13" s="1738"/>
      <c r="AE13" s="1738"/>
      <c r="AF13" s="1738"/>
      <c r="AG13" s="1738"/>
      <c r="AH13" s="1738"/>
      <c r="AI13" s="1738"/>
      <c r="AJ13" s="1738"/>
      <c r="AY13" s="416"/>
      <c r="AZ13" s="417"/>
      <c r="BA13" s="417"/>
      <c r="BB13" s="417"/>
      <c r="BC13" s="417"/>
      <c r="BD13" s="417"/>
      <c r="BE13" s="417"/>
      <c r="BF13" s="417"/>
      <c r="BG13" s="417"/>
      <c r="BH13" s="417"/>
      <c r="BI13" s="417"/>
      <c r="BJ13" s="417"/>
      <c r="BK13" s="417"/>
      <c r="BL13" s="417"/>
      <c r="BM13" s="417"/>
      <c r="BN13" s="417"/>
      <c r="BO13" s="417"/>
      <c r="BP13" s="417"/>
      <c r="BQ13" s="417"/>
      <c r="BR13" s="417"/>
      <c r="BS13" s="417"/>
      <c r="BT13" s="417"/>
      <c r="BU13" s="417"/>
      <c r="BV13" s="417"/>
      <c r="BW13" s="417"/>
      <c r="BX13" s="417"/>
      <c r="BY13" s="417"/>
      <c r="BZ13" s="417"/>
      <c r="CA13" s="417"/>
      <c r="CB13" s="417"/>
      <c r="CC13" s="417"/>
      <c r="CD13" s="417"/>
      <c r="CE13" s="417"/>
      <c r="CF13" s="417"/>
      <c r="CG13" s="417"/>
      <c r="CH13" s="417"/>
      <c r="CI13" s="417"/>
      <c r="CJ13" s="417"/>
      <c r="CK13" s="417"/>
      <c r="CL13" s="417"/>
      <c r="CM13" s="417"/>
    </row>
    <row r="14" spans="1:91" ht="18.75" customHeight="1">
      <c r="P14" s="683"/>
      <c r="Q14" s="683"/>
      <c r="R14" s="683"/>
      <c r="S14" s="683"/>
      <c r="T14" s="684" t="s">
        <v>448</v>
      </c>
      <c r="U14" s="683"/>
      <c r="V14" s="1738">
        <f>'1 交付申請'!V11</f>
        <v>0</v>
      </c>
      <c r="W14" s="1738"/>
      <c r="X14" s="1738"/>
      <c r="Y14" s="1738"/>
      <c r="Z14" s="1738"/>
      <c r="AA14" s="1738"/>
      <c r="AB14" s="1738"/>
      <c r="AC14" s="1738"/>
      <c r="AD14" s="1738"/>
      <c r="AE14" s="733"/>
      <c r="AF14" s="733"/>
      <c r="AG14" s="733"/>
      <c r="AH14" s="733"/>
      <c r="AI14" s="1"/>
      <c r="AJ14" s="1"/>
      <c r="AY14" s="417"/>
      <c r="AZ14" s="417"/>
      <c r="BA14" s="417"/>
      <c r="BB14" s="417"/>
      <c r="BC14" s="417"/>
      <c r="BD14" s="417"/>
      <c r="BE14" s="417"/>
      <c r="BF14" s="417"/>
      <c r="BG14" s="417"/>
      <c r="BH14" s="417"/>
      <c r="BI14" s="417"/>
      <c r="BJ14" s="417"/>
      <c r="BK14" s="417"/>
      <c r="BL14" s="417"/>
      <c r="BM14" s="417"/>
      <c r="BN14" s="417"/>
      <c r="BO14" s="417"/>
      <c r="BP14" s="417"/>
      <c r="BQ14" s="417"/>
      <c r="BR14" s="417"/>
      <c r="BS14" s="417"/>
      <c r="BT14" s="417"/>
      <c r="BU14" s="417"/>
      <c r="BV14" s="417"/>
      <c r="BW14" s="417"/>
      <c r="BX14" s="417"/>
      <c r="BY14" s="417"/>
      <c r="BZ14" s="417"/>
      <c r="CA14" s="417"/>
      <c r="CB14" s="417"/>
      <c r="CC14" s="417"/>
      <c r="CD14" s="417"/>
      <c r="CE14" s="417"/>
      <c r="CF14" s="417"/>
      <c r="CG14" s="417"/>
      <c r="CH14" s="417"/>
      <c r="CI14" s="417"/>
      <c r="CJ14" s="417"/>
      <c r="CK14" s="417"/>
      <c r="CL14" s="417"/>
      <c r="CM14" s="417"/>
    </row>
    <row r="15" spans="1:91" ht="18.75" customHeight="1">
      <c r="T15" s="583" t="s">
        <v>449</v>
      </c>
      <c r="U15" s="683"/>
      <c r="V15" s="1738">
        <f>'1 交付申請'!V12</f>
        <v>0</v>
      </c>
      <c r="W15" s="1738"/>
      <c r="X15" s="1738"/>
      <c r="Y15" s="1738"/>
      <c r="Z15" s="1738"/>
      <c r="AA15" s="1738"/>
      <c r="AB15" s="1738"/>
      <c r="AC15" s="1738"/>
      <c r="AD15" s="1738"/>
      <c r="AE15" s="733"/>
      <c r="AF15" s="733"/>
      <c r="AG15" s="733"/>
      <c r="AH15" s="733"/>
      <c r="AI15" s="122"/>
      <c r="AJ15" s="1"/>
      <c r="AY15" s="417"/>
      <c r="AZ15" s="417"/>
      <c r="BA15" s="417"/>
      <c r="BB15" s="417"/>
      <c r="BC15" s="417"/>
      <c r="BD15" s="417"/>
      <c r="BE15" s="417"/>
      <c r="BF15" s="417"/>
      <c r="BG15" s="417"/>
      <c r="BH15" s="417"/>
      <c r="BI15" s="417"/>
      <c r="BJ15" s="417"/>
      <c r="BK15" s="417"/>
      <c r="BL15" s="417"/>
      <c r="BM15" s="417"/>
      <c r="BN15" s="417"/>
      <c r="BO15" s="417"/>
      <c r="BP15" s="417"/>
      <c r="BQ15" s="417"/>
      <c r="BR15" s="417"/>
      <c r="BS15" s="417"/>
      <c r="BT15" s="417"/>
      <c r="BU15" s="417"/>
      <c r="BV15" s="417"/>
      <c r="BW15" s="417"/>
      <c r="BX15" s="417"/>
      <c r="BY15" s="417"/>
      <c r="BZ15" s="417"/>
      <c r="CA15" s="417"/>
      <c r="CB15" s="417"/>
      <c r="CC15" s="417"/>
      <c r="CD15" s="417"/>
      <c r="CE15" s="417"/>
      <c r="CF15" s="417"/>
      <c r="CG15" s="417"/>
      <c r="CH15" s="417"/>
      <c r="CI15" s="417"/>
      <c r="CJ15" s="417"/>
      <c r="CK15" s="417"/>
      <c r="CL15" s="417"/>
      <c r="CM15" s="417"/>
    </row>
    <row r="16" spans="1:91" ht="18.75" customHeight="1">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row>
    <row r="17" spans="1:75" ht="18.75" customHeight="1">
      <c r="A17" s="1739" t="s">
        <v>896</v>
      </c>
      <c r="B17" s="1739"/>
      <c r="C17" s="1739"/>
      <c r="D17" s="1739"/>
      <c r="E17" s="1739"/>
      <c r="F17" s="1739"/>
      <c r="G17" s="1739"/>
      <c r="H17" s="1739"/>
      <c r="I17" s="1739"/>
      <c r="J17" s="1739"/>
      <c r="K17" s="1739"/>
      <c r="L17" s="1739"/>
      <c r="M17" s="1739"/>
      <c r="N17" s="1739"/>
      <c r="O17" s="1739"/>
      <c r="P17" s="1739"/>
      <c r="Q17" s="1739"/>
      <c r="R17" s="1739"/>
      <c r="S17" s="1739"/>
      <c r="T17" s="1739"/>
      <c r="U17" s="1739"/>
      <c r="V17" s="1739"/>
      <c r="W17" s="1739"/>
      <c r="X17" s="1739"/>
      <c r="Y17" s="1739"/>
      <c r="Z17" s="1739"/>
      <c r="AA17" s="1739"/>
      <c r="AB17" s="1739"/>
      <c r="AC17" s="1739"/>
      <c r="AD17" s="1739"/>
      <c r="AE17" s="1739"/>
      <c r="AF17" s="1739"/>
      <c r="AG17" s="1739"/>
      <c r="AH17" s="1739"/>
      <c r="AI17" s="1739"/>
      <c r="AJ17" s="1739"/>
      <c r="AQ17" s="416"/>
      <c r="AR17" s="417"/>
      <c r="AS17" s="417"/>
      <c r="AT17" s="417"/>
      <c r="AU17" s="417"/>
      <c r="AV17" s="417"/>
      <c r="AW17" s="417"/>
      <c r="AX17" s="417"/>
      <c r="AY17" s="417"/>
      <c r="AZ17" s="417"/>
      <c r="BA17" s="417"/>
      <c r="BB17" s="417"/>
      <c r="BC17" s="417"/>
      <c r="BD17" s="417"/>
      <c r="BE17" s="417"/>
      <c r="BF17" s="417"/>
      <c r="BG17" s="417"/>
      <c r="BH17" s="417"/>
      <c r="BI17" s="417"/>
      <c r="BJ17" s="417"/>
      <c r="BK17" s="417"/>
      <c r="BL17" s="417"/>
      <c r="BM17" s="417"/>
      <c r="BN17" s="417"/>
      <c r="BO17" s="417"/>
      <c r="BP17" s="417"/>
      <c r="BQ17" s="417"/>
      <c r="BR17" s="417"/>
      <c r="BS17" s="417"/>
      <c r="BT17" s="417"/>
      <c r="BU17" s="417"/>
      <c r="BV17" s="417"/>
      <c r="BW17" s="417"/>
    </row>
    <row r="18" spans="1:75" ht="18.75" customHeight="1">
      <c r="A18" s="1739"/>
      <c r="B18" s="1739"/>
      <c r="C18" s="1739"/>
      <c r="D18" s="1739"/>
      <c r="E18" s="1739"/>
      <c r="F18" s="1739"/>
      <c r="G18" s="1739"/>
      <c r="H18" s="1739"/>
      <c r="I18" s="1739"/>
      <c r="J18" s="1739"/>
      <c r="K18" s="1739"/>
      <c r="L18" s="1739"/>
      <c r="M18" s="1739"/>
      <c r="N18" s="1739"/>
      <c r="O18" s="1739"/>
      <c r="P18" s="1739"/>
      <c r="Q18" s="1739"/>
      <c r="R18" s="1739"/>
      <c r="S18" s="1739"/>
      <c r="T18" s="1739"/>
      <c r="U18" s="1739"/>
      <c r="V18" s="1739"/>
      <c r="W18" s="1739"/>
      <c r="X18" s="1739"/>
      <c r="Y18" s="1739"/>
      <c r="Z18" s="1739"/>
      <c r="AA18" s="1739"/>
      <c r="AB18" s="1739"/>
      <c r="AC18" s="1739"/>
      <c r="AD18" s="1739"/>
      <c r="AE18" s="1739"/>
      <c r="AF18" s="1739"/>
      <c r="AG18" s="1739"/>
      <c r="AH18" s="1739"/>
      <c r="AI18" s="1739"/>
      <c r="AJ18" s="1739"/>
      <c r="AQ18" s="417"/>
      <c r="AR18" s="417"/>
      <c r="AS18" s="417"/>
      <c r="AT18" s="417"/>
      <c r="AU18" s="417"/>
      <c r="AV18" s="417"/>
      <c r="AW18" s="417"/>
      <c r="AX18" s="417"/>
      <c r="AY18" s="417"/>
      <c r="AZ18" s="417"/>
      <c r="BA18" s="417"/>
      <c r="BB18" s="417"/>
      <c r="BC18" s="417"/>
      <c r="BD18" s="417"/>
      <c r="BE18" s="417"/>
      <c r="BF18" s="417"/>
      <c r="BG18" s="417"/>
      <c r="BH18" s="417"/>
      <c r="BI18" s="417"/>
      <c r="BJ18" s="417"/>
      <c r="BK18" s="417"/>
      <c r="BL18" s="417"/>
      <c r="BM18" s="417"/>
      <c r="BN18" s="417"/>
      <c r="BO18" s="417"/>
      <c r="BP18" s="417"/>
      <c r="BQ18" s="417"/>
      <c r="BR18" s="417"/>
      <c r="BS18" s="417"/>
      <c r="BT18" s="417"/>
      <c r="BU18" s="417"/>
      <c r="BV18" s="417"/>
      <c r="BW18" s="417"/>
    </row>
    <row r="19" spans="1:75" ht="18.75" customHeight="1">
      <c r="A19" s="1739"/>
      <c r="B19" s="1739"/>
      <c r="C19" s="1739"/>
      <c r="D19" s="1739"/>
      <c r="E19" s="1739"/>
      <c r="F19" s="1739"/>
      <c r="G19" s="1739"/>
      <c r="H19" s="1739"/>
      <c r="I19" s="1739"/>
      <c r="J19" s="1739"/>
      <c r="K19" s="1739"/>
      <c r="L19" s="1739"/>
      <c r="M19" s="1739"/>
      <c r="N19" s="1739"/>
      <c r="O19" s="1739"/>
      <c r="P19" s="1739"/>
      <c r="Q19" s="1739"/>
      <c r="R19" s="1739"/>
      <c r="S19" s="1739"/>
      <c r="T19" s="1739"/>
      <c r="U19" s="1739"/>
      <c r="V19" s="1739"/>
      <c r="W19" s="1739"/>
      <c r="X19" s="1739"/>
      <c r="Y19" s="1739"/>
      <c r="Z19" s="1739"/>
      <c r="AA19" s="1739"/>
      <c r="AB19" s="1739"/>
      <c r="AC19" s="1739"/>
      <c r="AD19" s="1739"/>
      <c r="AE19" s="1739"/>
      <c r="AF19" s="1739"/>
      <c r="AG19" s="1739"/>
      <c r="AH19" s="1739"/>
      <c r="AI19" s="1739"/>
      <c r="AJ19" s="1739"/>
      <c r="AQ19" s="417"/>
      <c r="AR19" s="417"/>
      <c r="AS19" s="417"/>
      <c r="AT19" s="417"/>
      <c r="AU19" s="417"/>
      <c r="AV19" s="417"/>
      <c r="AW19" s="417"/>
      <c r="AX19" s="417"/>
      <c r="AY19" s="417"/>
      <c r="AZ19" s="417"/>
      <c r="BA19" s="417"/>
      <c r="BB19" s="417"/>
      <c r="BC19" s="417"/>
      <c r="BD19" s="417"/>
      <c r="BE19" s="417"/>
      <c r="BF19" s="417"/>
      <c r="BG19" s="417"/>
      <c r="BH19" s="417"/>
      <c r="BI19" s="417"/>
      <c r="BJ19" s="417"/>
      <c r="BK19" s="417"/>
      <c r="BL19" s="417"/>
      <c r="BM19" s="417"/>
      <c r="BN19" s="417"/>
      <c r="BO19" s="417"/>
      <c r="BP19" s="417"/>
      <c r="BQ19" s="417"/>
      <c r="BR19" s="417"/>
      <c r="BS19" s="417"/>
      <c r="BT19" s="417"/>
      <c r="BU19" s="417"/>
      <c r="BV19" s="417"/>
      <c r="BW19" s="417"/>
    </row>
    <row r="20" spans="1:75" ht="13.2">
      <c r="A20" s="720"/>
      <c r="B20" s="720"/>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row>
    <row r="21" spans="1:75" ht="18.75" customHeight="1">
      <c r="A21" s="1740" t="s">
        <v>0</v>
      </c>
      <c r="B21" s="1740"/>
      <c r="C21" s="1740"/>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Q21" s="417"/>
      <c r="AR21" s="417"/>
      <c r="AS21" s="417"/>
      <c r="AT21" s="417"/>
      <c r="AU21" s="417"/>
      <c r="AY21" s="417"/>
      <c r="AZ21" s="417"/>
    </row>
    <row r="22" spans="1:75" ht="18.75" customHeight="1">
      <c r="J22" s="22"/>
      <c r="K22" s="22"/>
      <c r="Q22" s="721"/>
      <c r="R22" s="721"/>
      <c r="S22" s="721"/>
      <c r="T22" s="721"/>
      <c r="U22" s="721"/>
      <c r="V22" s="721"/>
      <c r="W22" s="721"/>
      <c r="X22" s="721"/>
      <c r="AY22" s="417"/>
      <c r="AZ22" s="417"/>
    </row>
    <row r="23" spans="1:75" ht="25.5" customHeight="1" thickBot="1">
      <c r="C23" s="584"/>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row>
    <row r="24" spans="1:75" ht="30" customHeight="1">
      <c r="A24" s="1964" t="s">
        <v>423</v>
      </c>
      <c r="B24" s="1965"/>
      <c r="C24" s="1965"/>
      <c r="D24" s="1965"/>
      <c r="E24" s="1965"/>
      <c r="F24" s="1965"/>
      <c r="G24" s="1965"/>
      <c r="H24" s="1965"/>
      <c r="I24" s="1965"/>
      <c r="J24" s="1965"/>
      <c r="K24" s="1965"/>
      <c r="L24" s="1965"/>
      <c r="M24" s="1965"/>
      <c r="N24" s="1966"/>
      <c r="O24" s="1034" t="s">
        <v>49</v>
      </c>
      <c r="P24" s="818"/>
      <c r="Q24" s="504"/>
      <c r="R24" s="504"/>
      <c r="S24" s="504"/>
      <c r="T24" s="504"/>
      <c r="U24" s="504"/>
      <c r="V24" s="1967"/>
      <c r="W24" s="1967"/>
      <c r="X24" s="1967"/>
      <c r="Y24" s="1967"/>
      <c r="Z24" s="1967"/>
      <c r="AA24" s="1967"/>
      <c r="AB24" s="1967"/>
      <c r="AC24" s="504" t="s">
        <v>616</v>
      </c>
      <c r="AD24" s="622"/>
      <c r="AE24" s="622"/>
      <c r="AF24" s="622"/>
      <c r="AG24" s="622"/>
      <c r="AH24" s="622"/>
      <c r="AI24" s="648"/>
      <c r="AJ24" s="649"/>
      <c r="AL24" s="417"/>
      <c r="AM24" s="417"/>
      <c r="AO24" s="417"/>
      <c r="AP24" s="417"/>
      <c r="AQ24" s="417"/>
      <c r="AR24" s="417"/>
      <c r="AS24" s="417"/>
      <c r="AT24" s="417"/>
      <c r="AU24" s="417"/>
      <c r="AV24" s="417"/>
      <c r="AW24" s="417"/>
      <c r="AX24" s="417"/>
      <c r="AY24" s="417"/>
      <c r="AZ24" s="417"/>
      <c r="BA24" s="417"/>
      <c r="BB24" s="417"/>
      <c r="BC24" s="417"/>
      <c r="BD24" s="417"/>
      <c r="BE24" s="417"/>
      <c r="BF24" s="417"/>
      <c r="BG24" s="417"/>
      <c r="BH24" s="417"/>
      <c r="BI24" s="417"/>
      <c r="BJ24" s="417"/>
      <c r="BK24" s="417"/>
      <c r="BL24" s="417"/>
      <c r="BM24" s="417"/>
      <c r="BN24" s="417"/>
      <c r="BO24" s="417"/>
      <c r="BP24" s="417"/>
      <c r="BQ24" s="417"/>
    </row>
    <row r="25" spans="1:75" ht="29.4" customHeight="1">
      <c r="A25" s="1989" t="s">
        <v>771</v>
      </c>
      <c r="B25" s="1990"/>
      <c r="C25" s="1990"/>
      <c r="D25" s="1991"/>
      <c r="E25" s="1969" t="s">
        <v>772</v>
      </c>
      <c r="F25" s="1970"/>
      <c r="G25" s="1970"/>
      <c r="H25" s="1970"/>
      <c r="I25" s="1970"/>
      <c r="J25" s="1970"/>
      <c r="K25" s="1970"/>
      <c r="L25" s="1970"/>
      <c r="M25" s="1970"/>
      <c r="N25" s="1971"/>
      <c r="O25" s="806" t="s">
        <v>50</v>
      </c>
      <c r="P25" s="779"/>
      <c r="Q25" s="493"/>
      <c r="R25" s="493"/>
      <c r="S25" s="493"/>
      <c r="T25" s="493"/>
      <c r="U25" s="493"/>
      <c r="V25" s="1954"/>
      <c r="W25" s="1954"/>
      <c r="X25" s="1954"/>
      <c r="Y25" s="1954"/>
      <c r="Z25" s="1954"/>
      <c r="AA25" s="1954"/>
      <c r="AB25" s="1954"/>
      <c r="AC25" s="493" t="s">
        <v>874</v>
      </c>
      <c r="AD25" s="575"/>
      <c r="AE25" s="1972">
        <f>'1-1発電'!Q56</f>
        <v>0</v>
      </c>
      <c r="AF25" s="1973"/>
      <c r="AG25" s="1973"/>
      <c r="AH25" s="735" t="s">
        <v>875</v>
      </c>
      <c r="AI25" s="735"/>
      <c r="AJ25" s="736" t="s">
        <v>876</v>
      </c>
      <c r="AM25" s="417"/>
      <c r="AN25" s="417"/>
      <c r="AO25" s="417"/>
      <c r="AP25" s="417"/>
      <c r="AQ25" s="417"/>
      <c r="AR25" s="417"/>
      <c r="AS25" s="417"/>
      <c r="AT25" s="417"/>
      <c r="AU25" s="417"/>
      <c r="AV25" s="417"/>
      <c r="AW25" s="417"/>
      <c r="AX25" s="417"/>
      <c r="AY25" s="417"/>
      <c r="AZ25" s="417"/>
      <c r="BA25" s="417"/>
      <c r="BB25" s="417"/>
      <c r="BC25" s="417"/>
      <c r="BD25" s="417"/>
      <c r="BE25" s="417"/>
      <c r="BF25" s="417"/>
      <c r="BG25" s="417"/>
      <c r="BH25" s="417"/>
      <c r="BI25" s="417"/>
      <c r="BJ25" s="417"/>
      <c r="BK25" s="417"/>
      <c r="BL25" s="417"/>
      <c r="BM25" s="417"/>
      <c r="BN25" s="417"/>
      <c r="BO25" s="417"/>
      <c r="BP25" s="417"/>
      <c r="BQ25" s="417"/>
    </row>
    <row r="26" spans="1:75" ht="29.4" customHeight="1">
      <c r="A26" s="1992"/>
      <c r="B26" s="1993"/>
      <c r="C26" s="1993"/>
      <c r="D26" s="1994"/>
      <c r="E26" s="1969" t="s">
        <v>780</v>
      </c>
      <c r="F26" s="1970"/>
      <c r="G26" s="1970"/>
      <c r="H26" s="1970"/>
      <c r="I26" s="1970"/>
      <c r="J26" s="1970"/>
      <c r="K26" s="1970"/>
      <c r="L26" s="1970"/>
      <c r="M26" s="1970"/>
      <c r="N26" s="1971"/>
      <c r="O26" s="806" t="s">
        <v>777</v>
      </c>
      <c r="P26" s="779"/>
      <c r="Q26" s="1963" t="s">
        <v>770</v>
      </c>
      <c r="R26" s="779"/>
      <c r="S26" s="779"/>
      <c r="T26" s="779"/>
      <c r="U26" s="779"/>
      <c r="V26" s="1988" t="str">
        <f>IFERROR(V25/V24,"")</f>
        <v/>
      </c>
      <c r="W26" s="1988"/>
      <c r="X26" s="1988"/>
      <c r="Y26" s="1988"/>
      <c r="Z26" s="1988"/>
      <c r="AA26" s="1988"/>
      <c r="AB26" s="1988"/>
      <c r="AC26" s="413" t="s">
        <v>877</v>
      </c>
      <c r="AD26" s="1974" t="e">
        <f>'1-1発電'!A58/'1-1発電'!L58</f>
        <v>#DIV/0!</v>
      </c>
      <c r="AE26" s="1975"/>
      <c r="AF26" s="1975"/>
      <c r="AG26" s="1975"/>
      <c r="AH26" s="738" t="s">
        <v>876</v>
      </c>
      <c r="AI26" s="737"/>
      <c r="AJ26" s="573"/>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row>
    <row r="27" spans="1:75" ht="33" customHeight="1">
      <c r="A27" s="1977" t="s">
        <v>773</v>
      </c>
      <c r="B27" s="913"/>
      <c r="C27" s="913"/>
      <c r="D27" s="914"/>
      <c r="E27" s="784" t="s">
        <v>427</v>
      </c>
      <c r="F27" s="1995"/>
      <c r="G27" s="1995"/>
      <c r="H27" s="1995"/>
      <c r="I27" s="1995"/>
      <c r="J27" s="1995"/>
      <c r="K27" s="1995"/>
      <c r="L27" s="1995"/>
      <c r="M27" s="1995"/>
      <c r="N27" s="1996"/>
      <c r="O27" s="806" t="s">
        <v>424</v>
      </c>
      <c r="P27" s="779"/>
      <c r="Q27" s="493"/>
      <c r="R27" s="493"/>
      <c r="S27" s="493"/>
      <c r="T27" s="493"/>
      <c r="U27" s="493"/>
      <c r="V27" s="1962">
        <f>'1-1発電'!Q53</f>
        <v>0</v>
      </c>
      <c r="W27" s="1962"/>
      <c r="X27" s="1962"/>
      <c r="Y27" s="1962"/>
      <c r="Z27" s="1962"/>
      <c r="AA27" s="1962"/>
      <c r="AB27" s="1962"/>
      <c r="AC27" s="413" t="s">
        <v>616</v>
      </c>
      <c r="AD27" s="575"/>
      <c r="AE27" s="575"/>
      <c r="AF27" s="575"/>
      <c r="AG27" s="722"/>
      <c r="AH27" s="722"/>
      <c r="AI27" s="722"/>
      <c r="AJ27" s="723"/>
    </row>
    <row r="28" spans="1:75" ht="33" customHeight="1">
      <c r="A28" s="1978"/>
      <c r="B28" s="1979"/>
      <c r="C28" s="1979"/>
      <c r="D28" s="1980"/>
      <c r="E28" s="784" t="s">
        <v>426</v>
      </c>
      <c r="F28" s="1995"/>
      <c r="G28" s="1995"/>
      <c r="H28" s="1995"/>
      <c r="I28" s="1995"/>
      <c r="J28" s="1995"/>
      <c r="K28" s="1995"/>
      <c r="L28" s="1995"/>
      <c r="M28" s="1995"/>
      <c r="N28" s="1996"/>
      <c r="O28" s="806" t="s">
        <v>425</v>
      </c>
      <c r="P28" s="779"/>
      <c r="Q28" s="493"/>
      <c r="R28" s="493"/>
      <c r="S28" s="493"/>
      <c r="T28" s="493"/>
      <c r="U28" s="493"/>
      <c r="V28" s="1954"/>
      <c r="W28" s="1954"/>
      <c r="X28" s="1954"/>
      <c r="Y28" s="1954"/>
      <c r="Z28" s="1954"/>
      <c r="AA28" s="1954"/>
      <c r="AB28" s="1954"/>
      <c r="AC28" s="413" t="s">
        <v>616</v>
      </c>
      <c r="AD28" s="575"/>
      <c r="AE28" s="575"/>
      <c r="AF28" s="575"/>
      <c r="AG28" s="722"/>
      <c r="AH28" s="722"/>
      <c r="AI28" s="722"/>
      <c r="AJ28" s="723"/>
    </row>
    <row r="29" spans="1:75" ht="38.4" customHeight="1">
      <c r="A29" s="1978"/>
      <c r="B29" s="1979"/>
      <c r="C29" s="1979"/>
      <c r="D29" s="1980"/>
      <c r="E29" s="1969" t="s">
        <v>774</v>
      </c>
      <c r="F29" s="1970"/>
      <c r="G29" s="1970"/>
      <c r="H29" s="1970"/>
      <c r="I29" s="1970"/>
      <c r="J29" s="1970"/>
      <c r="K29" s="1970"/>
      <c r="L29" s="1970"/>
      <c r="M29" s="1970"/>
      <c r="N29" s="1971"/>
      <c r="O29" s="806" t="s">
        <v>428</v>
      </c>
      <c r="P29" s="779"/>
      <c r="Q29" s="1963" t="s">
        <v>776</v>
      </c>
      <c r="R29" s="779"/>
      <c r="S29" s="779"/>
      <c r="T29" s="779"/>
      <c r="U29" s="779"/>
      <c r="V29" s="1955" t="str">
        <f>IF(V28="","",V27-V28)</f>
        <v/>
      </c>
      <c r="W29" s="1955"/>
      <c r="X29" s="1955"/>
      <c r="Y29" s="1955"/>
      <c r="Z29" s="1955"/>
      <c r="AA29" s="1955"/>
      <c r="AB29" s="1955"/>
      <c r="AC29" s="413" t="s">
        <v>874</v>
      </c>
      <c r="AD29" s="575"/>
      <c r="AE29" s="1976">
        <f>'1-1発電'!Q56</f>
        <v>0</v>
      </c>
      <c r="AF29" s="1725"/>
      <c r="AG29" s="1725"/>
      <c r="AH29" s="735" t="s">
        <v>875</v>
      </c>
      <c r="AI29" s="735"/>
      <c r="AJ29" s="736" t="s">
        <v>876</v>
      </c>
    </row>
    <row r="30" spans="1:75" ht="38.25" customHeight="1">
      <c r="A30" s="1981"/>
      <c r="B30" s="1982"/>
      <c r="C30" s="1982"/>
      <c r="D30" s="1983"/>
      <c r="E30" s="1969" t="s">
        <v>775</v>
      </c>
      <c r="F30" s="1970"/>
      <c r="G30" s="1970"/>
      <c r="H30" s="1970"/>
      <c r="I30" s="1970"/>
      <c r="J30" s="1970"/>
      <c r="K30" s="1970"/>
      <c r="L30" s="1970"/>
      <c r="M30" s="1970"/>
      <c r="N30" s="1971"/>
      <c r="O30" s="806" t="s">
        <v>778</v>
      </c>
      <c r="P30" s="779"/>
      <c r="Q30" s="1963" t="s">
        <v>779</v>
      </c>
      <c r="R30" s="779"/>
      <c r="S30" s="779"/>
      <c r="T30" s="779"/>
      <c r="U30" s="779"/>
      <c r="V30" s="1988" t="str">
        <f>IFERROR(V29/V24,"")</f>
        <v/>
      </c>
      <c r="W30" s="1988"/>
      <c r="X30" s="1988"/>
      <c r="Y30" s="1988"/>
      <c r="Z30" s="1988"/>
      <c r="AA30" s="1988"/>
      <c r="AB30" s="1988"/>
      <c r="AC30" s="572" t="s">
        <v>877</v>
      </c>
      <c r="AD30" s="1974" t="e">
        <f>'1-1発電'!A58/'1-1発電'!L58</f>
        <v>#DIV/0!</v>
      </c>
      <c r="AE30" s="1975"/>
      <c r="AF30" s="1975"/>
      <c r="AG30" s="1975"/>
      <c r="AH30" s="738" t="s">
        <v>876</v>
      </c>
      <c r="AI30" s="737"/>
      <c r="AJ30" s="573"/>
    </row>
    <row r="31" spans="1:75" ht="25.5" customHeight="1">
      <c r="A31" s="778" t="s">
        <v>85</v>
      </c>
      <c r="B31" s="779"/>
      <c r="C31" s="779"/>
      <c r="D31" s="779"/>
      <c r="E31" s="779"/>
      <c r="F31" s="779"/>
      <c r="G31" s="779"/>
      <c r="H31" s="779"/>
      <c r="I31" s="779"/>
      <c r="J31" s="779"/>
      <c r="K31" s="779"/>
      <c r="L31" s="779"/>
      <c r="M31" s="779"/>
      <c r="N31" s="780"/>
      <c r="O31" s="1941">
        <f>'6-1事業報告(再ｴﾈ)'!M26</f>
        <v>0</v>
      </c>
      <c r="P31" s="1942"/>
      <c r="Q31" s="1942"/>
      <c r="R31" s="1942"/>
      <c r="S31" s="1942"/>
      <c r="T31" s="1942"/>
      <c r="U31" s="1942"/>
      <c r="V31" s="1943"/>
      <c r="W31" s="1943"/>
      <c r="X31" s="1943"/>
      <c r="Y31" s="1943"/>
      <c r="Z31" s="1943"/>
      <c r="AA31" s="1943"/>
      <c r="AB31" s="1943"/>
      <c r="AC31" s="413" t="s">
        <v>86</v>
      </c>
      <c r="AD31" s="575"/>
      <c r="AE31" s="575"/>
      <c r="AF31" s="575"/>
      <c r="AG31" s="575"/>
      <c r="AH31" s="575"/>
      <c r="AI31" s="650"/>
      <c r="AJ31" s="651"/>
    </row>
    <row r="32" spans="1:75" ht="128.25" customHeight="1">
      <c r="A32" s="1116" t="s">
        <v>860</v>
      </c>
      <c r="B32" s="1066"/>
      <c r="C32" s="1066"/>
      <c r="D32" s="1066"/>
      <c r="E32" s="1066"/>
      <c r="F32" s="1066"/>
      <c r="G32" s="1066"/>
      <c r="H32" s="1066"/>
      <c r="I32" s="1066"/>
      <c r="J32" s="1066"/>
      <c r="K32" s="1066"/>
      <c r="L32" s="1066"/>
      <c r="M32" s="1066"/>
      <c r="N32" s="1893"/>
      <c r="O32" s="1956"/>
      <c r="P32" s="1957"/>
      <c r="Q32" s="1957"/>
      <c r="R32" s="1957"/>
      <c r="S32" s="1957"/>
      <c r="T32" s="1957"/>
      <c r="U32" s="1957"/>
      <c r="V32" s="1957"/>
      <c r="W32" s="1957"/>
      <c r="X32" s="1957"/>
      <c r="Y32" s="1957"/>
      <c r="Z32" s="1957"/>
      <c r="AA32" s="1957"/>
      <c r="AB32" s="1957"/>
      <c r="AC32" s="1957"/>
      <c r="AD32" s="1957"/>
      <c r="AE32" s="1957"/>
      <c r="AF32" s="1957"/>
      <c r="AG32" s="1957"/>
      <c r="AH32" s="1957"/>
      <c r="AI32" s="1957"/>
      <c r="AJ32" s="1958"/>
    </row>
    <row r="33" spans="1:48" ht="19.5" customHeight="1" thickBot="1">
      <c r="A33" s="1984" t="str">
        <f>IF(V25="","",IF(OR(V25&lt;3600,V26&lt;0.5),"要記入",""))</f>
        <v/>
      </c>
      <c r="B33" s="1985"/>
      <c r="C33" s="1985"/>
      <c r="D33" s="1985"/>
      <c r="E33" s="1985"/>
      <c r="F33" s="1985"/>
      <c r="G33" s="1985"/>
      <c r="H33" s="1986" t="str">
        <f>IF(V29="","",IF(OR(V29&lt;3600,V30&lt;0.5),"要記入",""))</f>
        <v/>
      </c>
      <c r="I33" s="1985"/>
      <c r="J33" s="1985"/>
      <c r="K33" s="1985"/>
      <c r="L33" s="1985"/>
      <c r="M33" s="1985"/>
      <c r="N33" s="1987"/>
      <c r="O33" s="1959"/>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1"/>
    </row>
    <row r="34" spans="1:48" ht="18" customHeight="1">
      <c r="A34" s="617" t="s">
        <v>74</v>
      </c>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row>
    <row r="35" spans="1:48" ht="26.25" customHeight="1">
      <c r="A35" s="1953"/>
      <c r="B35" s="1953"/>
      <c r="C35" s="1953"/>
      <c r="D35" s="1953"/>
      <c r="E35" s="1953"/>
      <c r="F35" s="1953"/>
      <c r="G35" s="1953"/>
      <c r="H35" s="1953"/>
      <c r="I35" s="1953"/>
      <c r="J35" s="1953"/>
      <c r="K35" s="1953"/>
      <c r="L35" s="1953"/>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T35" s="447"/>
      <c r="AU35" s="1"/>
    </row>
    <row r="36" spans="1:48" ht="18.75" customHeight="1">
      <c r="J36" s="22"/>
      <c r="K36" s="22"/>
      <c r="AT36" s="448"/>
      <c r="AU36" s="1"/>
    </row>
    <row r="37" spans="1:48" ht="15" customHeight="1">
      <c r="AT37" s="449"/>
      <c r="AU37" s="1"/>
    </row>
    <row r="38" spans="1:48" ht="15" customHeight="1">
      <c r="AM38" s="933"/>
      <c r="AN38" s="933"/>
      <c r="AO38" s="933"/>
      <c r="AP38" s="933"/>
      <c r="AQ38" s="933"/>
      <c r="AR38" s="933"/>
      <c r="AS38" s="933"/>
      <c r="AT38" s="450"/>
      <c r="AU38" s="1274"/>
      <c r="AV38" s="1274"/>
    </row>
  </sheetData>
  <sheetProtection sheet="1" formatRows="0" insertRows="0" deleteRows="0" selectLockedCells="1"/>
  <mergeCells count="49">
    <mergeCell ref="A27:D30"/>
    <mergeCell ref="V15:AD15"/>
    <mergeCell ref="A33:G33"/>
    <mergeCell ref="H33:N33"/>
    <mergeCell ref="O25:P25"/>
    <mergeCell ref="V25:AB25"/>
    <mergeCell ref="O26:P26"/>
    <mergeCell ref="Q26:U26"/>
    <mergeCell ref="V26:AB26"/>
    <mergeCell ref="E25:N25"/>
    <mergeCell ref="E26:N26"/>
    <mergeCell ref="A25:D26"/>
    <mergeCell ref="V30:AB30"/>
    <mergeCell ref="E27:N27"/>
    <mergeCell ref="E28:N28"/>
    <mergeCell ref="E29:N29"/>
    <mergeCell ref="E30:N30"/>
    <mergeCell ref="AE25:AG25"/>
    <mergeCell ref="AD26:AG26"/>
    <mergeCell ref="AE29:AG29"/>
    <mergeCell ref="AD30:AG30"/>
    <mergeCell ref="A3:AJ3"/>
    <mergeCell ref="W5:AJ5"/>
    <mergeCell ref="W6:AJ6"/>
    <mergeCell ref="W10:Z10"/>
    <mergeCell ref="V11:AJ12"/>
    <mergeCell ref="V13:AJ13"/>
    <mergeCell ref="V14:AD14"/>
    <mergeCell ref="A17:AJ19"/>
    <mergeCell ref="A21:AJ21"/>
    <mergeCell ref="A24:N24"/>
    <mergeCell ref="V24:AB24"/>
    <mergeCell ref="O24:P24"/>
    <mergeCell ref="AM38:AS38"/>
    <mergeCell ref="AU38:AV38"/>
    <mergeCell ref="A35:AJ35"/>
    <mergeCell ref="O29:P29"/>
    <mergeCell ref="O27:P27"/>
    <mergeCell ref="V28:AB28"/>
    <mergeCell ref="O28:P28"/>
    <mergeCell ref="V29:AB29"/>
    <mergeCell ref="A31:N31"/>
    <mergeCell ref="O31:AB31"/>
    <mergeCell ref="A32:N32"/>
    <mergeCell ref="O32:AJ33"/>
    <mergeCell ref="V27:AB27"/>
    <mergeCell ref="Q29:U29"/>
    <mergeCell ref="O30:P30"/>
    <mergeCell ref="Q30:U30"/>
  </mergeCells>
  <phoneticPr fontId="8"/>
  <printOptions horizontalCentered="1"/>
  <pageMargins left="0.78740157480314965" right="0.78740157480314965" top="0.59055118110236227" bottom="0.59055118110236227" header="0.39370078740157483" footer="0.39370078740157483"/>
  <pageSetup paperSize="9" scale="88"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9B25-1AE3-471B-A67C-279BD72BC244}">
  <sheetPr>
    <tabColor rgb="FFC00000"/>
  </sheetPr>
  <dimension ref="A1:U78"/>
  <sheetViews>
    <sheetView workbookViewId="0"/>
  </sheetViews>
  <sheetFormatPr defaultRowHeight="10.8"/>
  <sheetData>
    <row r="1" spans="1:16" ht="18" customHeight="1">
      <c r="A1" s="543" t="s">
        <v>700</v>
      </c>
      <c r="B1" s="542"/>
      <c r="C1" s="542"/>
      <c r="D1" s="542"/>
      <c r="E1" s="542"/>
      <c r="F1" s="542"/>
      <c r="G1" s="542"/>
      <c r="H1" s="542"/>
      <c r="I1" s="542"/>
      <c r="J1" s="542"/>
      <c r="K1" s="542"/>
      <c r="L1" s="542"/>
      <c r="M1" s="542"/>
      <c r="N1" s="542"/>
      <c r="O1" s="542"/>
      <c r="P1" s="542"/>
    </row>
    <row r="2" spans="1:16" ht="18" customHeight="1">
      <c r="A2" s="544" t="s">
        <v>755</v>
      </c>
      <c r="B2" s="544"/>
      <c r="C2" s="544"/>
      <c r="D2" s="544"/>
      <c r="E2" s="544"/>
      <c r="F2" s="544"/>
      <c r="G2" s="544"/>
      <c r="H2" s="544"/>
      <c r="I2" s="544"/>
      <c r="J2" s="544"/>
      <c r="K2" s="544"/>
      <c r="L2" s="544"/>
      <c r="M2" s="544"/>
      <c r="N2" s="542"/>
      <c r="O2" s="542"/>
      <c r="P2" s="542"/>
    </row>
    <row r="3" spans="1:16" ht="18" customHeight="1">
      <c r="A3" s="544" t="s">
        <v>702</v>
      </c>
      <c r="B3" s="544"/>
      <c r="C3" s="544"/>
      <c r="D3" s="544"/>
      <c r="E3" s="544"/>
      <c r="F3" s="544"/>
      <c r="G3" s="544"/>
      <c r="H3" s="544"/>
      <c r="I3" s="544"/>
      <c r="J3" s="544"/>
      <c r="K3" s="544"/>
      <c r="L3" s="544"/>
      <c r="M3" s="544"/>
      <c r="N3" s="542"/>
      <c r="O3" s="542"/>
      <c r="P3" s="542"/>
    </row>
    <row r="4" spans="1:16" ht="18" customHeight="1">
      <c r="A4" s="544" t="s">
        <v>756</v>
      </c>
      <c r="B4" s="544"/>
      <c r="C4" s="544"/>
      <c r="D4" s="544"/>
      <c r="E4" s="544"/>
      <c r="F4" s="544"/>
      <c r="G4" s="544"/>
      <c r="H4" s="544"/>
      <c r="I4" s="544"/>
      <c r="J4" s="544"/>
      <c r="K4" s="544"/>
      <c r="L4" s="544"/>
      <c r="M4" s="544"/>
      <c r="N4" s="542"/>
      <c r="O4" s="542"/>
      <c r="P4" s="542"/>
    </row>
    <row r="5" spans="1:16" ht="18" customHeight="1">
      <c r="A5" s="544" t="s">
        <v>802</v>
      </c>
      <c r="B5" s="544"/>
      <c r="C5" s="544"/>
      <c r="D5" s="544"/>
      <c r="E5" s="544"/>
      <c r="F5" s="544"/>
      <c r="G5" s="544"/>
      <c r="H5" s="544"/>
      <c r="I5" s="544"/>
      <c r="J5" s="544"/>
      <c r="K5" s="544"/>
      <c r="L5" s="544"/>
      <c r="M5" s="544"/>
      <c r="N5" s="542"/>
      <c r="O5" s="542"/>
      <c r="P5" s="542"/>
    </row>
    <row r="6" spans="1:16" ht="18" customHeight="1">
      <c r="A6" s="544" t="s">
        <v>701</v>
      </c>
      <c r="B6" s="544"/>
      <c r="C6" s="544"/>
      <c r="D6" s="544"/>
      <c r="E6" s="544"/>
      <c r="F6" s="544"/>
      <c r="G6" s="544"/>
      <c r="H6" s="544"/>
      <c r="I6" s="544"/>
      <c r="J6" s="544"/>
      <c r="K6" s="544"/>
      <c r="L6" s="544"/>
      <c r="M6" s="544"/>
      <c r="N6" s="542"/>
      <c r="O6" s="542"/>
      <c r="P6" s="542"/>
    </row>
    <row r="7" spans="1:16" ht="18" customHeight="1">
      <c r="A7" s="544" t="s">
        <v>703</v>
      </c>
      <c r="B7" s="544"/>
      <c r="C7" s="544"/>
      <c r="D7" s="544"/>
      <c r="E7" s="544"/>
      <c r="F7" s="544"/>
      <c r="G7" s="544"/>
      <c r="H7" s="544"/>
      <c r="I7" s="544"/>
      <c r="J7" s="544"/>
      <c r="K7" s="544"/>
      <c r="L7" s="544"/>
      <c r="M7" s="544"/>
      <c r="N7" s="542"/>
      <c r="O7" s="542"/>
      <c r="P7" s="542"/>
    </row>
    <row r="8" spans="1:16" ht="18" customHeight="1">
      <c r="A8" s="544" t="s">
        <v>757</v>
      </c>
      <c r="B8" s="544"/>
      <c r="C8" s="544"/>
      <c r="D8" s="544"/>
      <c r="E8" s="544"/>
      <c r="F8" s="544"/>
      <c r="G8" s="544"/>
      <c r="H8" s="544"/>
      <c r="I8" s="544"/>
      <c r="J8" s="544"/>
      <c r="K8" s="544"/>
      <c r="L8" s="544"/>
      <c r="M8" s="544"/>
      <c r="N8" s="542"/>
      <c r="O8" s="542"/>
      <c r="P8" s="542"/>
    </row>
    <row r="9" spans="1:16" ht="18" customHeight="1">
      <c r="A9" s="544" t="s">
        <v>866</v>
      </c>
      <c r="B9" s="544"/>
      <c r="C9" s="544"/>
      <c r="D9" s="544"/>
      <c r="E9" s="544"/>
      <c r="F9" s="544"/>
      <c r="G9" s="544"/>
      <c r="H9" s="544"/>
      <c r="I9" s="544"/>
      <c r="J9" s="544"/>
      <c r="K9" s="544"/>
      <c r="L9" s="544"/>
      <c r="M9" s="544"/>
      <c r="N9" s="542"/>
      <c r="O9" s="542"/>
      <c r="P9" s="542"/>
    </row>
    <row r="10" spans="1:16" ht="18" customHeight="1">
      <c r="A10" s="544" t="s">
        <v>766</v>
      </c>
      <c r="B10" s="544"/>
      <c r="C10" s="544"/>
      <c r="D10" s="544"/>
      <c r="E10" s="544"/>
      <c r="F10" s="544"/>
      <c r="G10" s="544"/>
      <c r="H10" s="544"/>
      <c r="I10" s="544"/>
      <c r="J10" s="544"/>
      <c r="K10" s="544"/>
      <c r="L10" s="544"/>
      <c r="M10" s="544"/>
      <c r="N10" s="542"/>
      <c r="O10" s="542"/>
      <c r="P10" s="542"/>
    </row>
    <row r="11" spans="1:16" ht="18" customHeight="1">
      <c r="A11" s="544" t="s">
        <v>767</v>
      </c>
      <c r="B11" s="544"/>
      <c r="C11" s="544"/>
      <c r="D11" s="544"/>
      <c r="E11" s="544"/>
      <c r="F11" s="544"/>
      <c r="G11" s="544"/>
      <c r="H11" s="544"/>
      <c r="I11" s="544"/>
      <c r="J11" s="544"/>
      <c r="K11" s="544"/>
      <c r="L11" s="544"/>
      <c r="M11" s="544"/>
      <c r="N11" s="542"/>
      <c r="O11" s="542"/>
      <c r="P11" s="542"/>
    </row>
    <row r="12" spans="1:16" ht="18" customHeight="1">
      <c r="A12" s="544" t="s">
        <v>863</v>
      </c>
      <c r="B12" s="544"/>
      <c r="C12" s="544"/>
      <c r="D12" s="544"/>
      <c r="E12" s="544"/>
      <c r="F12" s="544"/>
      <c r="G12" s="544"/>
      <c r="H12" s="544"/>
      <c r="I12" s="544"/>
      <c r="J12" s="544"/>
      <c r="K12" s="544"/>
      <c r="L12" s="544"/>
      <c r="M12" s="544"/>
      <c r="N12" s="542"/>
      <c r="O12" s="542"/>
      <c r="P12" s="542"/>
    </row>
    <row r="13" spans="1:16" ht="18" customHeight="1">
      <c r="A13" s="544"/>
      <c r="B13" s="544"/>
      <c r="C13" s="544"/>
      <c r="D13" s="544"/>
      <c r="E13" s="544"/>
      <c r="F13" s="544"/>
      <c r="G13" s="544"/>
      <c r="H13" s="544"/>
      <c r="I13" s="544"/>
      <c r="J13" s="544"/>
      <c r="K13" s="544"/>
      <c r="L13" s="544"/>
      <c r="M13" s="544"/>
      <c r="N13" s="542"/>
      <c r="O13" s="542"/>
      <c r="P13" s="542"/>
    </row>
    <row r="14" spans="1:16" ht="18" customHeight="1">
      <c r="B14" s="544"/>
      <c r="C14" s="544"/>
      <c r="D14" s="544"/>
      <c r="E14" s="544"/>
      <c r="F14" s="544"/>
      <c r="G14" s="544"/>
      <c r="H14" s="544"/>
      <c r="I14" s="544"/>
      <c r="J14" s="544"/>
      <c r="K14" s="544"/>
      <c r="L14" s="544"/>
      <c r="M14" s="544"/>
      <c r="N14" s="542"/>
      <c r="O14" s="542"/>
      <c r="P14" s="542"/>
    </row>
    <row r="15" spans="1:16" ht="18" customHeight="1">
      <c r="A15" s="544"/>
      <c r="B15" s="544"/>
      <c r="C15" s="544"/>
      <c r="D15" s="544"/>
      <c r="E15" s="544"/>
      <c r="F15" s="544"/>
      <c r="G15" s="544"/>
      <c r="H15" s="544"/>
      <c r="I15" s="544"/>
      <c r="J15" s="544"/>
      <c r="K15" s="544"/>
      <c r="L15" s="544"/>
      <c r="M15" s="544"/>
      <c r="N15" s="542"/>
      <c r="O15" s="542"/>
      <c r="P15" s="542"/>
    </row>
    <row r="16" spans="1:16" ht="18" customHeight="1">
      <c r="A16" s="544"/>
      <c r="B16" s="544"/>
      <c r="C16" s="544"/>
      <c r="D16" s="544"/>
      <c r="E16" s="544"/>
      <c r="F16" s="544"/>
      <c r="G16" s="544"/>
      <c r="H16" s="544"/>
      <c r="I16" s="544"/>
      <c r="J16" s="544"/>
      <c r="K16" s="544"/>
      <c r="L16" s="544"/>
      <c r="M16" s="544"/>
      <c r="N16" s="542"/>
      <c r="O16" s="542"/>
      <c r="P16" s="542"/>
    </row>
    <row r="17" spans="1:21" ht="18" customHeight="1">
      <c r="A17" s="542"/>
      <c r="B17" s="542"/>
      <c r="C17" s="542"/>
      <c r="D17" s="542"/>
      <c r="E17" s="542"/>
      <c r="F17" s="542"/>
      <c r="G17" s="542"/>
      <c r="H17" s="542"/>
      <c r="I17" s="542"/>
      <c r="J17" s="542"/>
      <c r="K17" s="542"/>
      <c r="L17" s="542"/>
      <c r="M17" s="542"/>
      <c r="N17" s="542"/>
      <c r="O17" s="542"/>
      <c r="P17" s="542"/>
    </row>
    <row r="18" spans="1:21" ht="18" customHeight="1">
      <c r="A18" s="542"/>
      <c r="B18" s="542"/>
      <c r="C18" s="542"/>
      <c r="D18" s="542"/>
      <c r="E18" s="542"/>
      <c r="F18" s="542"/>
      <c r="G18" s="542"/>
      <c r="H18" s="542"/>
      <c r="I18" s="542"/>
      <c r="J18" s="542"/>
      <c r="K18" s="542"/>
      <c r="L18" s="542"/>
      <c r="M18" s="542"/>
      <c r="N18" s="542"/>
      <c r="O18" s="542"/>
      <c r="P18" s="542"/>
    </row>
    <row r="19" spans="1:21" ht="18" customHeight="1">
      <c r="A19" s="542"/>
      <c r="B19" s="542"/>
      <c r="C19" s="542"/>
      <c r="D19" s="542"/>
      <c r="E19" s="542"/>
      <c r="F19" s="542"/>
      <c r="G19" s="542"/>
      <c r="H19" s="542"/>
      <c r="I19" s="542"/>
      <c r="J19" s="542"/>
      <c r="K19" s="542"/>
      <c r="L19" s="542"/>
      <c r="M19" s="542"/>
      <c r="N19" s="542"/>
      <c r="O19" s="542"/>
      <c r="P19" s="542"/>
    </row>
    <row r="20" spans="1:21" ht="18" customHeight="1">
      <c r="A20" s="542"/>
      <c r="B20" s="542"/>
      <c r="C20" s="542"/>
      <c r="D20" s="542"/>
      <c r="E20" s="542"/>
      <c r="F20" s="542"/>
      <c r="G20" s="542"/>
      <c r="H20" s="542"/>
      <c r="I20" s="542"/>
      <c r="J20" s="542"/>
      <c r="K20" s="542"/>
      <c r="L20" s="542"/>
      <c r="M20" s="542"/>
      <c r="N20" s="542"/>
      <c r="O20" s="542"/>
      <c r="P20" s="542"/>
    </row>
    <row r="21" spans="1:21" ht="18" customHeight="1">
      <c r="A21" s="542"/>
      <c r="B21" s="542"/>
      <c r="C21" s="542"/>
      <c r="D21" s="542"/>
      <c r="E21" s="542"/>
      <c r="F21" s="542"/>
      <c r="G21" s="542"/>
      <c r="H21" s="542"/>
      <c r="I21" s="542"/>
      <c r="J21" s="542"/>
      <c r="K21" s="542"/>
      <c r="L21" s="542"/>
      <c r="M21" s="542"/>
      <c r="N21" s="542"/>
      <c r="O21" s="542"/>
      <c r="P21" s="542"/>
    </row>
    <row r="22" spans="1:21" ht="18" customHeight="1">
      <c r="A22" s="542"/>
      <c r="B22" s="542"/>
      <c r="C22" s="542"/>
      <c r="D22" s="542"/>
      <c r="E22" s="542"/>
      <c r="F22" s="542"/>
      <c r="G22" s="542"/>
      <c r="H22" s="542"/>
      <c r="I22" s="542"/>
      <c r="J22" s="542"/>
      <c r="K22" s="542"/>
      <c r="L22" s="542"/>
      <c r="M22" s="542"/>
      <c r="N22" s="542"/>
      <c r="O22" s="542"/>
      <c r="P22" s="542"/>
    </row>
    <row r="23" spans="1:21" ht="18" customHeight="1">
      <c r="A23" s="542"/>
      <c r="B23" s="542"/>
      <c r="C23" s="542"/>
      <c r="D23" s="542"/>
      <c r="E23" s="542"/>
      <c r="F23" s="542"/>
      <c r="G23" s="542"/>
      <c r="H23" s="542"/>
      <c r="I23" s="542"/>
      <c r="J23" s="542"/>
      <c r="K23" s="542"/>
      <c r="L23" s="542"/>
      <c r="M23" s="542"/>
      <c r="N23" s="542"/>
      <c r="O23" s="542"/>
      <c r="P23" s="542"/>
    </row>
    <row r="24" spans="1:21" ht="18" customHeight="1">
      <c r="A24" s="542"/>
      <c r="B24" s="542"/>
      <c r="C24" s="542"/>
      <c r="D24" s="542"/>
      <c r="E24" s="542"/>
      <c r="F24" s="542"/>
      <c r="G24" s="542"/>
      <c r="H24" s="542"/>
      <c r="I24" s="542"/>
      <c r="J24" s="542"/>
      <c r="K24" s="542"/>
      <c r="L24" s="542"/>
      <c r="M24" s="542"/>
      <c r="N24" s="542"/>
      <c r="O24" s="542"/>
      <c r="P24" s="542"/>
    </row>
    <row r="25" spans="1:21" ht="18" customHeight="1">
      <c r="A25" s="542"/>
      <c r="B25" s="542"/>
      <c r="C25" s="542"/>
      <c r="D25" s="542"/>
      <c r="E25" s="542"/>
      <c r="F25" s="542"/>
      <c r="G25" s="542"/>
      <c r="H25" s="542"/>
      <c r="I25" s="542"/>
      <c r="J25" s="542"/>
      <c r="K25" s="542"/>
      <c r="L25" s="542"/>
      <c r="M25" s="542"/>
      <c r="N25" s="542"/>
      <c r="O25" s="542"/>
      <c r="P25" s="542"/>
    </row>
    <row r="26" spans="1:21" ht="18" customHeight="1">
      <c r="A26" s="542"/>
      <c r="B26" s="542"/>
      <c r="C26" s="542"/>
      <c r="D26" s="542"/>
      <c r="E26" s="542"/>
      <c r="F26" s="542"/>
      <c r="G26" s="542"/>
      <c r="H26" s="542"/>
      <c r="I26" s="542"/>
      <c r="J26" s="542"/>
      <c r="K26" s="542"/>
      <c r="L26" s="542"/>
      <c r="M26" s="542"/>
      <c r="N26" s="542"/>
      <c r="O26" s="542"/>
      <c r="P26" s="542"/>
    </row>
    <row r="27" spans="1:21" ht="18" customHeight="1">
      <c r="A27" s="542"/>
      <c r="B27" s="542"/>
      <c r="C27" s="542"/>
      <c r="D27" s="542"/>
      <c r="E27" s="542"/>
      <c r="F27" s="542"/>
      <c r="G27" s="542"/>
      <c r="H27" s="542"/>
      <c r="I27" s="542"/>
      <c r="J27" s="542"/>
      <c r="K27" s="542"/>
      <c r="L27" s="542"/>
      <c r="M27" s="542"/>
      <c r="N27" s="542"/>
      <c r="O27" s="542"/>
      <c r="P27" s="542"/>
    </row>
    <row r="28" spans="1:21" ht="18" customHeight="1">
      <c r="A28" s="542"/>
      <c r="B28" s="542"/>
      <c r="C28" s="542"/>
      <c r="D28" s="542"/>
      <c r="E28" s="542"/>
      <c r="F28" s="542"/>
      <c r="G28" s="542"/>
      <c r="H28" s="542"/>
      <c r="I28" s="542"/>
      <c r="J28" s="542"/>
      <c r="K28" s="542"/>
      <c r="L28" s="542"/>
      <c r="M28" s="542"/>
      <c r="N28" s="542"/>
      <c r="O28" s="542"/>
      <c r="P28" s="542"/>
    </row>
    <row r="29" spans="1:21" ht="18" customHeight="1">
      <c r="A29" s="542"/>
      <c r="B29" s="542"/>
      <c r="C29" s="542"/>
      <c r="D29" s="542"/>
      <c r="E29" s="542"/>
      <c r="F29" s="542"/>
      <c r="G29" s="542"/>
      <c r="H29" s="542"/>
      <c r="I29" s="542"/>
      <c r="J29" s="542"/>
      <c r="K29" s="542"/>
      <c r="L29" s="542"/>
      <c r="M29" s="542"/>
      <c r="N29" s="542"/>
      <c r="O29" s="542"/>
      <c r="P29" s="542"/>
    </row>
    <row r="30" spans="1:21" ht="18" customHeight="1">
      <c r="A30" s="542"/>
      <c r="B30" s="542"/>
      <c r="C30" s="542"/>
      <c r="D30" s="542"/>
      <c r="E30" s="542"/>
      <c r="F30" s="542"/>
      <c r="G30" s="542"/>
      <c r="H30" s="542"/>
      <c r="I30" s="542"/>
      <c r="J30" s="542"/>
      <c r="K30" s="542"/>
      <c r="L30" s="542"/>
      <c r="M30" s="542"/>
      <c r="N30" s="542"/>
      <c r="O30" s="542"/>
      <c r="P30" s="542"/>
      <c r="S30" s="542"/>
      <c r="T30" s="542"/>
      <c r="U30" s="542"/>
    </row>
    <row r="31" spans="1:21" ht="18" customHeight="1">
      <c r="A31" s="542"/>
      <c r="B31" s="542"/>
      <c r="C31" s="542"/>
      <c r="D31" s="542"/>
      <c r="E31" s="542"/>
      <c r="F31" s="542"/>
      <c r="G31" s="542"/>
      <c r="H31" s="542"/>
      <c r="I31" s="542"/>
      <c r="J31" s="542"/>
      <c r="K31" s="542"/>
      <c r="L31" s="542"/>
      <c r="M31" s="542"/>
      <c r="N31" s="542"/>
      <c r="O31" s="542"/>
      <c r="P31" s="542"/>
      <c r="S31" s="542"/>
      <c r="T31" s="542"/>
      <c r="U31" s="542"/>
    </row>
    <row r="32" spans="1:21" ht="18" customHeight="1">
      <c r="A32" s="542"/>
      <c r="B32" s="542"/>
      <c r="C32" s="542"/>
      <c r="D32" s="542"/>
      <c r="E32" s="542"/>
      <c r="F32" s="542"/>
      <c r="G32" s="542"/>
      <c r="H32" s="542"/>
      <c r="I32" s="542"/>
      <c r="J32" s="542"/>
      <c r="K32" s="542"/>
      <c r="L32" s="542"/>
      <c r="M32" s="542"/>
      <c r="N32" s="542"/>
      <c r="O32" s="542"/>
      <c r="P32" s="542"/>
    </row>
    <row r="33" spans="1:16" ht="18" customHeight="1">
      <c r="A33" s="542"/>
      <c r="B33" s="542"/>
      <c r="C33" s="542"/>
      <c r="D33" s="542"/>
      <c r="E33" s="542"/>
      <c r="F33" s="542"/>
      <c r="G33" s="542"/>
      <c r="H33" s="542"/>
      <c r="I33" s="542"/>
      <c r="J33" s="542"/>
      <c r="K33" s="542"/>
      <c r="L33" s="542"/>
      <c r="M33" s="542"/>
      <c r="N33" s="542"/>
      <c r="O33" s="542"/>
      <c r="P33" s="542"/>
    </row>
    <row r="34" spans="1:16" ht="18" customHeight="1">
      <c r="A34" s="542"/>
      <c r="B34" s="542"/>
      <c r="C34" s="542"/>
      <c r="D34" s="542"/>
      <c r="E34" s="542"/>
      <c r="F34" s="542"/>
      <c r="G34" s="542"/>
      <c r="H34" s="542"/>
      <c r="I34" s="542"/>
      <c r="J34" s="542"/>
      <c r="K34" s="542"/>
      <c r="L34" s="542"/>
      <c r="M34" s="542"/>
      <c r="N34" s="542"/>
      <c r="O34" s="542"/>
      <c r="P34" s="542"/>
    </row>
    <row r="35" spans="1:16" ht="18" customHeight="1">
      <c r="A35" s="542"/>
      <c r="B35" s="542"/>
      <c r="C35" s="542"/>
      <c r="D35" s="542"/>
      <c r="E35" s="542"/>
      <c r="F35" s="542"/>
      <c r="G35" s="542"/>
      <c r="H35" s="542"/>
      <c r="I35" s="542"/>
      <c r="J35" s="542"/>
      <c r="K35" s="542"/>
      <c r="L35" s="542"/>
      <c r="M35" s="542"/>
      <c r="N35" s="542"/>
      <c r="O35" s="542"/>
      <c r="P35" s="542"/>
    </row>
    <row r="36" spans="1:16" ht="18" customHeight="1">
      <c r="A36" s="542"/>
      <c r="B36" s="542"/>
      <c r="C36" s="542"/>
      <c r="D36" s="542"/>
      <c r="E36" s="542"/>
      <c r="F36" s="542"/>
      <c r="G36" s="542"/>
      <c r="H36" s="542"/>
      <c r="I36" s="542"/>
      <c r="J36" s="542"/>
      <c r="K36" s="542"/>
      <c r="L36" s="542"/>
      <c r="M36" s="542"/>
      <c r="N36" s="542"/>
      <c r="O36" s="542"/>
      <c r="P36" s="542"/>
    </row>
    <row r="37" spans="1:16" ht="18" customHeight="1"/>
    <row r="38" spans="1:16" ht="18" customHeight="1"/>
    <row r="47" spans="1:16" ht="18" customHeight="1"/>
    <row r="48" spans="1:16" ht="18" customHeight="1"/>
    <row r="49" spans="2:12" ht="18" customHeight="1"/>
    <row r="50" spans="2:12" ht="18" customHeight="1">
      <c r="B50" s="728"/>
    </row>
    <row r="51" spans="2:12" ht="18" customHeight="1">
      <c r="B51" s="730" t="s">
        <v>854</v>
      </c>
      <c r="L51" s="730" t="s">
        <v>862</v>
      </c>
    </row>
    <row r="52" spans="2:12" ht="18" customHeight="1">
      <c r="B52" s="544" t="s">
        <v>855</v>
      </c>
      <c r="L52" s="731" t="s">
        <v>865</v>
      </c>
    </row>
    <row r="53" spans="2:12" ht="18" customHeight="1">
      <c r="L53" s="542" t="s">
        <v>864</v>
      </c>
    </row>
    <row r="54" spans="2:12" ht="18" customHeight="1"/>
    <row r="55" spans="2:12" ht="18" customHeight="1"/>
    <row r="56" spans="2:12" ht="18" customHeight="1"/>
    <row r="57" spans="2:12" ht="18" customHeight="1"/>
    <row r="58" spans="2:12" ht="18" customHeight="1"/>
    <row r="59" spans="2:12" ht="18" customHeight="1"/>
    <row r="60" spans="2:12" ht="18" customHeight="1">
      <c r="B60" s="730" t="s">
        <v>858</v>
      </c>
    </row>
    <row r="61" spans="2:12" ht="18" customHeight="1">
      <c r="B61" s="542" t="s">
        <v>856</v>
      </c>
      <c r="H61" s="542" t="s">
        <v>857</v>
      </c>
    </row>
    <row r="62" spans="2:12" ht="18" customHeight="1"/>
    <row r="63" spans="2:12" ht="18" customHeight="1"/>
    <row r="64" spans="2:12" ht="18" customHeight="1"/>
    <row r="65" ht="18" customHeight="1"/>
    <row r="66" ht="18" customHeight="1"/>
    <row r="67" ht="18" customHeight="1"/>
    <row r="68" ht="18" customHeight="1"/>
    <row r="69" ht="18" customHeight="1"/>
    <row r="70" ht="18" customHeight="1"/>
    <row r="71" ht="18" customHeight="1"/>
    <row r="72" ht="25.05" customHeight="1"/>
    <row r="73" ht="25.05" customHeight="1"/>
    <row r="74" ht="25.05" customHeight="1"/>
    <row r="75" ht="25.05" customHeight="1"/>
    <row r="76" ht="25.05" customHeight="1"/>
    <row r="77" ht="25.05" customHeight="1"/>
    <row r="78" ht="25.05" customHeight="1"/>
  </sheetData>
  <phoneticPr fontId="8"/>
  <pageMargins left="0.25" right="0.25" top="0.75" bottom="0.75" header="0.3" footer="0.3"/>
  <pageSetup paperSize="9" scale="5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71"/>
  <sheetViews>
    <sheetView view="pageBreakPreview" zoomScaleNormal="100" zoomScaleSheetLayoutView="100" workbookViewId="0">
      <selection activeCell="V12" sqref="V12:AE12"/>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760</v>
      </c>
      <c r="J1" s="171"/>
      <c r="K1" s="171"/>
    </row>
    <row r="2" spans="1:70" ht="15" customHeight="1">
      <c r="J2" s="171"/>
      <c r="K2" s="171"/>
    </row>
    <row r="3" spans="1:70" ht="15" customHeight="1">
      <c r="J3" s="171"/>
      <c r="K3" s="171"/>
      <c r="T3" s="1" t="s">
        <v>588</v>
      </c>
      <c r="W3" s="758"/>
      <c r="X3" s="758"/>
      <c r="Y3" s="758"/>
      <c r="Z3" s="758"/>
      <c r="AA3" s="758"/>
      <c r="AB3" s="758"/>
      <c r="AC3" s="758"/>
      <c r="AD3" s="758"/>
      <c r="AE3" s="758"/>
      <c r="AF3" s="758"/>
      <c r="AG3" s="758"/>
      <c r="AI3" s="407"/>
      <c r="AJ3" s="406"/>
      <c r="AK3" s="394"/>
      <c r="AP3" s="437"/>
      <c r="AQ3" s="394"/>
      <c r="AR3" s="394"/>
      <c r="AS3" s="394"/>
      <c r="AT3" s="394"/>
      <c r="AU3" s="394"/>
      <c r="AV3" s="406"/>
      <c r="AW3" s="406"/>
    </row>
    <row r="4" spans="1:70" ht="15" customHeight="1">
      <c r="J4" s="171"/>
      <c r="K4" s="171"/>
      <c r="S4" s="397"/>
    </row>
    <row r="5" spans="1:70" ht="15" customHeight="1">
      <c r="B5" s="1" t="s">
        <v>46</v>
      </c>
      <c r="J5" s="171"/>
      <c r="K5" s="171"/>
    </row>
    <row r="6" spans="1:70" ht="15" customHeight="1">
      <c r="B6" s="1" t="s">
        <v>374</v>
      </c>
      <c r="J6" s="171"/>
      <c r="K6" s="171"/>
    </row>
    <row r="7" spans="1:70" ht="15" customHeight="1">
      <c r="B7" s="418" t="s">
        <v>612</v>
      </c>
      <c r="C7" s="418"/>
      <c r="D7" s="418"/>
      <c r="F7" s="418" t="s">
        <v>613</v>
      </c>
      <c r="G7" s="418"/>
      <c r="H7" s="418"/>
      <c r="I7" s="418"/>
      <c r="J7" s="171"/>
      <c r="K7" s="171"/>
      <c r="V7" s="1" t="s">
        <v>199</v>
      </c>
      <c r="W7" s="763"/>
      <c r="X7" s="763"/>
      <c r="Y7" s="763"/>
      <c r="Z7" s="763"/>
    </row>
    <row r="8" spans="1:70" ht="15" customHeight="1">
      <c r="J8" s="171"/>
      <c r="K8" s="171"/>
      <c r="P8" s="122"/>
      <c r="Q8" s="122"/>
      <c r="R8" s="122"/>
      <c r="S8" s="122"/>
      <c r="T8" s="122"/>
      <c r="U8" s="122"/>
      <c r="V8" s="764"/>
      <c r="W8" s="765"/>
      <c r="X8" s="765"/>
      <c r="Y8" s="765"/>
      <c r="Z8" s="765"/>
      <c r="AA8" s="765"/>
      <c r="AB8" s="765"/>
      <c r="AC8" s="765"/>
      <c r="AD8" s="765"/>
      <c r="AE8" s="765"/>
      <c r="AF8" s="765"/>
      <c r="AG8" s="765"/>
    </row>
    <row r="9" spans="1:70" ht="15" customHeight="1">
      <c r="J9" s="171"/>
      <c r="K9" s="171"/>
      <c r="P9" s="122" t="s">
        <v>3</v>
      </c>
      <c r="Q9" s="122"/>
      <c r="R9" s="122"/>
      <c r="S9" s="122" t="s">
        <v>4</v>
      </c>
      <c r="T9" s="122"/>
      <c r="U9" s="122"/>
      <c r="V9" s="765"/>
      <c r="W9" s="765"/>
      <c r="X9" s="765"/>
      <c r="Y9" s="765"/>
      <c r="Z9" s="765"/>
      <c r="AA9" s="765"/>
      <c r="AB9" s="765"/>
      <c r="AC9" s="765"/>
      <c r="AD9" s="765"/>
      <c r="AE9" s="765"/>
      <c r="AF9" s="765"/>
      <c r="AG9" s="765"/>
    </row>
    <row r="10" spans="1:70" ht="15" customHeight="1">
      <c r="J10" s="171"/>
      <c r="K10" s="171"/>
      <c r="P10" s="122"/>
      <c r="Q10" s="122"/>
      <c r="R10" s="122"/>
      <c r="T10" s="421" t="s">
        <v>447</v>
      </c>
      <c r="U10" s="122"/>
      <c r="V10" s="762"/>
      <c r="W10" s="762"/>
      <c r="X10" s="762"/>
      <c r="Y10" s="762"/>
      <c r="Z10" s="762"/>
      <c r="AA10" s="762"/>
      <c r="AB10" s="762"/>
      <c r="AC10" s="762"/>
      <c r="AD10" s="762"/>
      <c r="AE10" s="762"/>
      <c r="AF10" s="762"/>
      <c r="AG10" s="762"/>
    </row>
    <row r="11" spans="1:70" ht="15" customHeight="1">
      <c r="J11" s="171"/>
      <c r="K11" s="171"/>
      <c r="P11" s="122"/>
      <c r="Q11" s="122"/>
      <c r="R11" s="122"/>
      <c r="S11" s="122"/>
      <c r="T11" s="421" t="s">
        <v>448</v>
      </c>
      <c r="U11" s="122"/>
      <c r="V11" s="762"/>
      <c r="W11" s="762"/>
      <c r="X11" s="762"/>
      <c r="Y11" s="762"/>
      <c r="Z11" s="762"/>
      <c r="AA11" s="762"/>
      <c r="AB11" s="762"/>
      <c r="AC11" s="762"/>
      <c r="AD11" s="762"/>
      <c r="AE11" s="762"/>
    </row>
    <row r="12" spans="1:70" ht="15" customHeight="1">
      <c r="J12" s="171"/>
      <c r="K12" s="171"/>
      <c r="T12" s="16" t="s">
        <v>449</v>
      </c>
      <c r="V12" s="762"/>
      <c r="W12" s="762"/>
      <c r="X12" s="762"/>
      <c r="Y12" s="762"/>
      <c r="Z12" s="762"/>
      <c r="AA12" s="762"/>
      <c r="AB12" s="762"/>
      <c r="AC12" s="762"/>
      <c r="AD12" s="762"/>
      <c r="AE12" s="762"/>
      <c r="AF12" s="122"/>
    </row>
    <row r="13" spans="1:70" ht="15" customHeight="1">
      <c r="J13" s="171"/>
      <c r="K13" s="171"/>
    </row>
    <row r="14" spans="1:70" ht="15" customHeight="1">
      <c r="J14" s="171"/>
      <c r="K14" s="171"/>
    </row>
    <row r="15" spans="1:70" ht="15" customHeight="1">
      <c r="A15" s="760" t="s">
        <v>679</v>
      </c>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760"/>
      <c r="AE15" s="760"/>
      <c r="AF15" s="760"/>
      <c r="AG15" s="760"/>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row>
    <row r="16" spans="1:70" ht="15" customHeight="1">
      <c r="J16" s="171"/>
      <c r="K16" s="171"/>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row>
    <row r="17" spans="1:70" ht="15" customHeight="1">
      <c r="A17" s="767" t="s">
        <v>888</v>
      </c>
      <c r="B17" s="767"/>
      <c r="C17" s="767"/>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row>
    <row r="18" spans="1:70" ht="15" customHeight="1">
      <c r="A18" s="767"/>
      <c r="B18" s="767"/>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row>
    <row r="19" spans="1:70" ht="62.4" customHeight="1">
      <c r="A19" s="767"/>
      <c r="B19" s="767"/>
      <c r="C19" s="767"/>
      <c r="D19" s="767"/>
      <c r="E19" s="767"/>
      <c r="F19" s="767"/>
      <c r="G19" s="767"/>
      <c r="H19" s="767"/>
      <c r="I19" s="767"/>
      <c r="J19" s="767"/>
      <c r="K19" s="767"/>
      <c r="L19" s="767"/>
      <c r="M19" s="767"/>
      <c r="N19" s="767"/>
      <c r="O19" s="767"/>
      <c r="P19" s="767"/>
      <c r="Q19" s="767"/>
      <c r="R19" s="767"/>
      <c r="S19" s="767"/>
      <c r="T19" s="767"/>
      <c r="U19" s="767"/>
      <c r="V19" s="767"/>
      <c r="W19" s="767"/>
      <c r="X19" s="767"/>
      <c r="Y19" s="767"/>
      <c r="Z19" s="767"/>
      <c r="AA19" s="767"/>
      <c r="AB19" s="767"/>
      <c r="AC19" s="767"/>
      <c r="AD19" s="767"/>
      <c r="AE19" s="767"/>
      <c r="AF19" s="767"/>
      <c r="AG19" s="767"/>
    </row>
    <row r="20" spans="1:70" ht="1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row>
    <row r="21" spans="1:70" ht="15" customHeight="1">
      <c r="A21" s="1" t="s">
        <v>437</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row>
    <row r="22" spans="1:70" ht="15" customHeight="1">
      <c r="A22" s="14"/>
      <c r="B22" s="14"/>
      <c r="C22" s="6" t="s">
        <v>510</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row>
    <row r="23" spans="1:70" ht="15" customHeight="1">
      <c r="A23" s="14"/>
      <c r="B23" s="14"/>
      <c r="C23" s="1" t="s">
        <v>509</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row>
    <row r="24" spans="1:70" ht="15" customHeight="1">
      <c r="A24" s="19"/>
      <c r="B24" s="19"/>
      <c r="C24" s="1" t="s">
        <v>576</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row>
    <row r="25" spans="1:70" ht="33"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row>
    <row r="26" spans="1:70" ht="15.75" customHeight="1">
      <c r="A26" s="768" t="s">
        <v>565</v>
      </c>
      <c r="B26" s="768"/>
      <c r="C26" s="768"/>
      <c r="D26" s="768"/>
      <c r="E26" s="768"/>
      <c r="F26" s="768"/>
      <c r="G26" s="768"/>
      <c r="H26" s="768"/>
      <c r="I26" s="359"/>
      <c r="J26" s="359"/>
      <c r="K26" s="769"/>
      <c r="L26" s="769"/>
      <c r="M26" s="769"/>
      <c r="N26" s="769"/>
      <c r="O26" s="769"/>
      <c r="P26" s="769"/>
      <c r="Q26" s="769"/>
      <c r="R26" s="769"/>
      <c r="S26" s="769"/>
      <c r="T26" s="769"/>
      <c r="U26" s="769"/>
      <c r="V26" s="769"/>
      <c r="W26" s="359"/>
      <c r="X26" s="359"/>
      <c r="Y26" s="771" t="str">
        <f>IF(K26="","",IF(K26='1-1事業計画書(共通)'!J18,"","金額見直し必要"))</f>
        <v/>
      </c>
      <c r="Z26" s="772"/>
      <c r="AA26" s="772"/>
      <c r="AB26" s="772"/>
      <c r="AC26" s="772"/>
      <c r="AD26" s="772"/>
      <c r="AE26" s="772"/>
      <c r="AF26" s="772"/>
      <c r="AG26" s="772"/>
      <c r="AH26" s="772"/>
      <c r="AI26" s="359"/>
      <c r="AJ26" s="359"/>
      <c r="AK26" s="359"/>
      <c r="AL26" s="359"/>
      <c r="AM26" s="359"/>
      <c r="AN26" s="359"/>
      <c r="AO26" s="359"/>
      <c r="AP26" s="359"/>
      <c r="AQ26" s="359"/>
      <c r="AR26" s="359"/>
      <c r="AS26" s="359"/>
      <c r="AT26" s="359"/>
      <c r="AU26" s="359"/>
      <c r="AV26" s="359"/>
      <c r="AW26" s="359"/>
      <c r="AX26" s="359"/>
      <c r="AY26" s="359"/>
      <c r="AZ26" s="359"/>
      <c r="BA26" s="359"/>
    </row>
    <row r="27" spans="1:70" ht="15.75" customHeight="1">
      <c r="A27" s="768"/>
      <c r="B27" s="768"/>
      <c r="C27" s="768"/>
      <c r="D27" s="768"/>
      <c r="E27" s="768"/>
      <c r="F27" s="768"/>
      <c r="G27" s="768"/>
      <c r="H27" s="768"/>
      <c r="I27" s="359"/>
      <c r="J27" s="359"/>
      <c r="K27" s="770"/>
      <c r="L27" s="770"/>
      <c r="M27" s="770"/>
      <c r="N27" s="770"/>
      <c r="O27" s="770"/>
      <c r="P27" s="770"/>
      <c r="Q27" s="770"/>
      <c r="R27" s="770"/>
      <c r="S27" s="770"/>
      <c r="T27" s="770"/>
      <c r="U27" s="770"/>
      <c r="V27" s="770"/>
      <c r="W27" s="359"/>
      <c r="X27" s="5" t="s">
        <v>2</v>
      </c>
      <c r="Y27" s="772"/>
      <c r="Z27" s="772"/>
      <c r="AA27" s="772"/>
      <c r="AB27" s="772"/>
      <c r="AC27" s="772"/>
      <c r="AD27" s="772"/>
      <c r="AE27" s="772"/>
      <c r="AF27" s="772"/>
      <c r="AG27" s="772"/>
      <c r="AH27" s="772"/>
      <c r="AI27" s="359"/>
      <c r="AJ27" s="359"/>
      <c r="AK27" s="359"/>
      <c r="AL27" s="359"/>
      <c r="AM27" s="359"/>
      <c r="AN27" s="359"/>
      <c r="AO27" s="359"/>
      <c r="AP27" s="359"/>
      <c r="AQ27" s="359"/>
      <c r="AR27" s="359"/>
      <c r="AS27" s="359"/>
      <c r="AT27" s="359"/>
      <c r="AU27" s="359"/>
      <c r="AV27" s="359"/>
      <c r="AW27" s="359"/>
      <c r="AX27" s="359"/>
      <c r="AY27" s="359"/>
      <c r="AZ27" s="359"/>
      <c r="BA27" s="359"/>
    </row>
    <row r="28" spans="1:70" ht="9" customHeight="1">
      <c r="A28" s="19"/>
      <c r="B28" s="19"/>
      <c r="C28" s="19"/>
      <c r="D28" s="19"/>
      <c r="E28" s="19"/>
      <c r="F28" s="19"/>
      <c r="G28" s="19"/>
      <c r="H28" s="1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row>
    <row r="29" spans="1:70" ht="9.6" customHeight="1">
      <c r="A29" s="19"/>
      <c r="B29" s="19"/>
      <c r="C29" s="19"/>
      <c r="D29" s="19"/>
      <c r="E29" s="19"/>
      <c r="F29" s="19"/>
      <c r="G29" s="19"/>
      <c r="H29" s="1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row>
    <row r="30" spans="1:70" ht="15" customHeight="1">
      <c r="A30" s="759" t="s">
        <v>0</v>
      </c>
      <c r="B30" s="759"/>
      <c r="C30" s="759"/>
      <c r="D30" s="759"/>
      <c r="E30" s="759"/>
      <c r="F30" s="759"/>
      <c r="G30" s="759"/>
      <c r="H30" s="759"/>
      <c r="I30" s="759"/>
      <c r="J30" s="759"/>
      <c r="K30" s="759"/>
      <c r="L30" s="759"/>
      <c r="M30" s="759"/>
      <c r="N30" s="759"/>
      <c r="O30" s="759"/>
      <c r="P30" s="759"/>
      <c r="Q30" s="759"/>
      <c r="R30" s="759"/>
      <c r="S30" s="759"/>
      <c r="T30" s="759"/>
      <c r="U30" s="759"/>
      <c r="V30" s="759"/>
      <c r="W30" s="759"/>
      <c r="X30" s="759"/>
      <c r="Y30" s="759"/>
      <c r="Z30" s="759"/>
      <c r="AA30" s="759"/>
      <c r="AB30" s="759"/>
      <c r="AC30" s="759"/>
      <c r="AD30" s="759"/>
      <c r="AE30" s="759"/>
      <c r="AF30" s="759"/>
      <c r="AG30" s="759"/>
    </row>
    <row r="31" spans="1:70" ht="10.199999999999999" customHeigh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row>
    <row r="32" spans="1:70" ht="15" customHeight="1">
      <c r="A32" s="255"/>
      <c r="B32" s="256" t="s">
        <v>94</v>
      </c>
      <c r="C32" s="171"/>
      <c r="D32" s="766" t="s">
        <v>634</v>
      </c>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255"/>
    </row>
    <row r="33" spans="2:82" ht="10.199999999999999" customHeight="1">
      <c r="J33" s="1"/>
      <c r="K33" s="1"/>
    </row>
    <row r="34" spans="2:82" ht="15" customHeight="1">
      <c r="B34" s="256" t="s">
        <v>93</v>
      </c>
      <c r="C34" s="171"/>
      <c r="D34" s="766" t="s">
        <v>635</v>
      </c>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row>
    <row r="35" spans="2:82" ht="10.199999999999999" customHeight="1">
      <c r="J35" s="1"/>
      <c r="K35" s="1"/>
    </row>
    <row r="36" spans="2:82" ht="15" customHeight="1">
      <c r="B36" s="256" t="s">
        <v>331</v>
      </c>
      <c r="D36" s="761" t="s">
        <v>889</v>
      </c>
      <c r="E36" s="761"/>
      <c r="F36" s="761"/>
      <c r="G36" s="761"/>
      <c r="H36" s="761"/>
      <c r="I36" s="761"/>
      <c r="J36" s="761"/>
      <c r="K36" s="761"/>
      <c r="L36" s="761"/>
      <c r="M36" s="761"/>
      <c r="N36" s="761"/>
      <c r="O36" s="761"/>
      <c r="P36" s="761"/>
      <c r="Q36" s="761"/>
      <c r="R36" s="761"/>
      <c r="S36" s="761"/>
      <c r="T36" s="761"/>
      <c r="U36" s="761"/>
      <c r="V36" s="761"/>
      <c r="W36" s="761"/>
      <c r="X36" s="761"/>
      <c r="Y36" s="761"/>
      <c r="Z36" s="761"/>
      <c r="AA36" s="761"/>
      <c r="AB36" s="761"/>
      <c r="AC36" s="761"/>
      <c r="AD36" s="761"/>
      <c r="AE36" s="761"/>
      <c r="AF36" s="761"/>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T36" s="14"/>
      <c r="BU36" s="14"/>
      <c r="BV36" s="14"/>
      <c r="BW36" s="14"/>
      <c r="BX36" s="14"/>
      <c r="BY36" s="14"/>
      <c r="BZ36" s="14"/>
      <c r="CA36" s="14"/>
      <c r="CB36" s="14"/>
      <c r="CC36" s="14"/>
      <c r="CD36" s="14"/>
    </row>
    <row r="37" spans="2:82" ht="24" customHeight="1">
      <c r="D37" s="761"/>
      <c r="E37" s="761"/>
      <c r="F37" s="761"/>
      <c r="G37" s="761"/>
      <c r="H37" s="761"/>
      <c r="I37" s="761"/>
      <c r="J37" s="761"/>
      <c r="K37" s="761"/>
      <c r="L37" s="761"/>
      <c r="M37" s="761"/>
      <c r="N37" s="761"/>
      <c r="O37" s="761"/>
      <c r="P37" s="761"/>
      <c r="Q37" s="761"/>
      <c r="R37" s="761"/>
      <c r="S37" s="761"/>
      <c r="T37" s="761"/>
      <c r="U37" s="761"/>
      <c r="V37" s="761"/>
      <c r="W37" s="761"/>
      <c r="X37" s="761"/>
      <c r="Y37" s="761"/>
      <c r="Z37" s="761"/>
      <c r="AA37" s="761"/>
      <c r="AB37" s="761"/>
      <c r="AC37" s="761"/>
      <c r="AD37" s="761"/>
      <c r="AE37" s="761"/>
      <c r="AF37" s="761"/>
      <c r="BT37" s="14"/>
      <c r="BU37" s="14"/>
      <c r="BV37" s="14"/>
      <c r="BW37" s="14"/>
      <c r="BX37" s="14"/>
      <c r="BY37" s="14"/>
      <c r="BZ37" s="14"/>
      <c r="CA37" s="14"/>
      <c r="CB37" s="14"/>
      <c r="CC37" s="14"/>
      <c r="CD37" s="14"/>
    </row>
    <row r="38" spans="2:82" ht="8.2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BT38" s="19"/>
      <c r="BU38" s="19"/>
      <c r="BV38" s="19"/>
      <c r="BW38" s="19"/>
      <c r="BX38" s="19"/>
      <c r="BY38" s="19"/>
      <c r="BZ38" s="19"/>
      <c r="CA38" s="19"/>
      <c r="CB38" s="19"/>
    </row>
    <row r="39" spans="2:82" ht="15" customHeight="1">
      <c r="B39" s="256" t="s">
        <v>332</v>
      </c>
      <c r="D39" s="761" t="s">
        <v>338</v>
      </c>
      <c r="E39" s="761"/>
      <c r="F39" s="761"/>
      <c r="G39" s="761"/>
      <c r="H39" s="761"/>
      <c r="I39" s="761"/>
      <c r="J39" s="761"/>
      <c r="K39" s="761"/>
      <c r="L39" s="761"/>
      <c r="M39" s="761"/>
      <c r="N39" s="761"/>
      <c r="O39" s="761"/>
      <c r="P39" s="761"/>
      <c r="Q39" s="761"/>
      <c r="R39" s="761"/>
      <c r="S39" s="761"/>
      <c r="T39" s="761"/>
      <c r="U39" s="761"/>
      <c r="V39" s="761"/>
      <c r="W39" s="761"/>
      <c r="X39" s="761"/>
      <c r="Y39" s="761"/>
      <c r="Z39" s="761"/>
      <c r="AA39" s="761"/>
      <c r="AB39" s="761"/>
      <c r="AC39" s="761"/>
      <c r="AD39" s="761"/>
      <c r="AE39" s="761"/>
      <c r="AF39" s="761"/>
      <c r="BT39" s="14"/>
      <c r="BU39" s="14"/>
      <c r="BV39" s="14"/>
      <c r="BW39" s="14"/>
      <c r="BX39" s="14"/>
      <c r="BY39" s="14"/>
      <c r="BZ39" s="14"/>
      <c r="CA39" s="14"/>
      <c r="CB39" s="14"/>
      <c r="CC39" s="14"/>
      <c r="CD39" s="14"/>
    </row>
    <row r="40" spans="2:82" ht="10.199999999999999" customHeight="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BT40" s="19"/>
      <c r="BU40" s="19"/>
      <c r="BV40" s="19"/>
      <c r="BW40" s="19"/>
      <c r="BX40" s="19"/>
      <c r="BY40" s="19"/>
      <c r="BZ40" s="19"/>
      <c r="CA40" s="19"/>
    </row>
    <row r="41" spans="2:82" ht="15" customHeight="1">
      <c r="B41" s="256" t="s">
        <v>333</v>
      </c>
      <c r="C41" s="10"/>
      <c r="D41" s="766" t="s">
        <v>77</v>
      </c>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row>
    <row r="42" spans="2:82" ht="10.199999999999999" customHeight="1">
      <c r="BT42" s="14"/>
      <c r="BU42" s="14"/>
      <c r="BV42" s="14"/>
      <c r="BW42" s="14"/>
      <c r="BX42" s="14"/>
      <c r="BY42" s="14"/>
      <c r="BZ42" s="14"/>
      <c r="CA42" s="14"/>
      <c r="CB42" s="14"/>
    </row>
    <row r="43" spans="2:82" ht="15" customHeight="1">
      <c r="B43" s="777" t="s">
        <v>334</v>
      </c>
      <c r="C43" s="777"/>
      <c r="D43" s="766" t="s">
        <v>51</v>
      </c>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row>
    <row r="44" spans="2:82" ht="10.199999999999999" customHeight="1">
      <c r="B44" s="123"/>
      <c r="C44" s="123"/>
    </row>
    <row r="45" spans="2:82" ht="15" customHeight="1">
      <c r="B45" s="256" t="s">
        <v>335</v>
      </c>
      <c r="D45" s="761" t="s">
        <v>65</v>
      </c>
      <c r="E45" s="761"/>
      <c r="F45" s="761"/>
      <c r="G45" s="761"/>
      <c r="H45" s="761"/>
      <c r="I45" s="761"/>
      <c r="J45" s="761"/>
      <c r="K45" s="761"/>
      <c r="L45" s="761"/>
      <c r="M45" s="761"/>
      <c r="N45" s="761"/>
      <c r="O45" s="761"/>
      <c r="P45" s="761"/>
      <c r="Q45" s="761"/>
      <c r="R45" s="761"/>
      <c r="S45" s="761"/>
      <c r="T45" s="761"/>
      <c r="U45" s="761"/>
      <c r="V45" s="761"/>
      <c r="W45" s="761"/>
      <c r="X45" s="761"/>
      <c r="Y45" s="761"/>
      <c r="Z45" s="761"/>
      <c r="AA45" s="761"/>
      <c r="AB45" s="761"/>
      <c r="AC45" s="761"/>
      <c r="AD45" s="761"/>
      <c r="AE45" s="761"/>
      <c r="AF45" s="761"/>
    </row>
    <row r="46" spans="2:82" ht="10.199999999999999" customHeight="1">
      <c r="D46" s="761"/>
      <c r="E46" s="761"/>
      <c r="F46" s="761"/>
      <c r="G46" s="761"/>
      <c r="H46" s="761"/>
      <c r="I46" s="761"/>
      <c r="J46" s="761"/>
      <c r="K46" s="761"/>
      <c r="L46" s="761"/>
      <c r="M46" s="761"/>
      <c r="N46" s="761"/>
      <c r="O46" s="761"/>
      <c r="P46" s="761"/>
      <c r="Q46" s="761"/>
      <c r="R46" s="761"/>
      <c r="S46" s="761"/>
      <c r="T46" s="761"/>
      <c r="U46" s="761"/>
      <c r="V46" s="761"/>
      <c r="W46" s="761"/>
      <c r="X46" s="761"/>
      <c r="Y46" s="761"/>
      <c r="Z46" s="761"/>
      <c r="AA46" s="761"/>
      <c r="AB46" s="761"/>
      <c r="AC46" s="761"/>
      <c r="AD46" s="761"/>
      <c r="AE46" s="761"/>
      <c r="AF46" s="761"/>
    </row>
    <row r="47" spans="2:82" ht="10.199999999999999" customHeight="1">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row>
    <row r="48" spans="2:82" ht="15" customHeight="1">
      <c r="B48" s="256" t="s">
        <v>368</v>
      </c>
      <c r="C48" s="256"/>
      <c r="D48" s="766" t="s">
        <v>414</v>
      </c>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row>
    <row r="50" spans="2:82" ht="15" customHeight="1">
      <c r="B50" s="256" t="s">
        <v>369</v>
      </c>
      <c r="C50" s="256"/>
      <c r="D50" s="1" t="s">
        <v>636</v>
      </c>
      <c r="AU50" s="775"/>
      <c r="AV50" s="776"/>
      <c r="AW50" s="776"/>
      <c r="AX50" s="776"/>
      <c r="AY50" s="776"/>
      <c r="AZ50" s="776"/>
      <c r="BA50" s="776"/>
      <c r="BB50" s="776"/>
      <c r="BC50" s="776"/>
      <c r="BD50" s="776"/>
      <c r="BE50" s="776"/>
      <c r="BF50" s="776"/>
      <c r="BG50" s="776"/>
      <c r="BH50" s="776"/>
      <c r="BI50" s="776"/>
      <c r="BJ50" s="776"/>
      <c r="BK50" s="776"/>
      <c r="BL50" s="776"/>
      <c r="BM50" s="776"/>
      <c r="BN50" s="776"/>
      <c r="BO50" s="776"/>
      <c r="BP50" s="776"/>
    </row>
    <row r="51" spans="2:82" ht="15" customHeight="1">
      <c r="B51" s="256"/>
      <c r="C51" s="256"/>
      <c r="D51" s="1" t="s">
        <v>637</v>
      </c>
      <c r="AU51" s="172"/>
      <c r="AV51" s="12"/>
      <c r="AW51" s="12"/>
      <c r="AX51" s="12"/>
      <c r="AY51" s="12"/>
      <c r="AZ51" s="12"/>
      <c r="BA51" s="12"/>
      <c r="BB51" s="12"/>
      <c r="BC51" s="12"/>
      <c r="BD51" s="12"/>
      <c r="BE51" s="12"/>
      <c r="BF51" s="12"/>
      <c r="BG51" s="12"/>
      <c r="BH51" s="12"/>
      <c r="BI51" s="12"/>
      <c r="BJ51" s="12"/>
      <c r="BK51" s="12"/>
      <c r="BL51" s="12"/>
      <c r="BM51" s="12"/>
      <c r="BN51" s="12"/>
      <c r="BO51" s="12"/>
      <c r="BP51" s="12"/>
    </row>
    <row r="52" spans="2:82" ht="15" customHeight="1">
      <c r="B52" s="256"/>
      <c r="C52" s="256"/>
      <c r="Z52" s="1" t="s">
        <v>638</v>
      </c>
      <c r="AU52" s="172"/>
      <c r="AV52" s="12"/>
      <c r="AW52" s="12"/>
      <c r="AX52" s="12"/>
      <c r="AY52" s="12"/>
      <c r="AZ52" s="12"/>
      <c r="BA52" s="12"/>
      <c r="BB52" s="12"/>
      <c r="BC52" s="12"/>
      <c r="BD52" s="12"/>
      <c r="BE52" s="12"/>
      <c r="BF52" s="12"/>
      <c r="BG52" s="12"/>
      <c r="BH52" s="12"/>
      <c r="BI52" s="12"/>
      <c r="BJ52" s="12"/>
      <c r="BK52" s="12"/>
      <c r="BL52" s="12"/>
      <c r="BM52" s="12"/>
      <c r="BN52" s="12"/>
      <c r="BO52" s="12"/>
      <c r="BP52" s="12"/>
    </row>
    <row r="53" spans="2:82" ht="10.199999999999999" customHeight="1">
      <c r="B53" s="256"/>
      <c r="C53" s="256"/>
      <c r="AU53" s="172"/>
      <c r="AV53" s="12"/>
      <c r="AW53" s="12"/>
      <c r="AX53" s="12"/>
      <c r="AY53" s="12"/>
      <c r="AZ53" s="12"/>
      <c r="BA53" s="12"/>
      <c r="BB53" s="12"/>
      <c r="BC53" s="12"/>
      <c r="BD53" s="12"/>
      <c r="BE53" s="12"/>
      <c r="BF53" s="12"/>
      <c r="BG53" s="12"/>
      <c r="BH53" s="12"/>
      <c r="BI53" s="12"/>
      <c r="BJ53" s="12"/>
      <c r="BK53" s="12"/>
      <c r="BL53" s="12"/>
      <c r="BM53" s="12"/>
      <c r="BN53" s="12"/>
      <c r="BO53" s="12"/>
      <c r="BP53" s="12"/>
    </row>
    <row r="54" spans="2:82" ht="15" customHeight="1">
      <c r="B54" s="256" t="s">
        <v>438</v>
      </c>
      <c r="C54" s="256"/>
      <c r="D54" s="1" t="s">
        <v>639</v>
      </c>
      <c r="J54" s="1"/>
      <c r="K54" s="1"/>
      <c r="AU54" s="172"/>
      <c r="AV54" s="12"/>
      <c r="AW54" s="12"/>
      <c r="AX54" s="12"/>
      <c r="AY54" s="12"/>
      <c r="AZ54" s="12"/>
      <c r="BA54" s="12"/>
      <c r="BB54" s="12"/>
      <c r="BC54" s="12"/>
      <c r="BD54" s="12"/>
      <c r="BE54" s="12"/>
      <c r="BF54" s="12"/>
      <c r="BG54" s="12"/>
      <c r="BH54" s="12"/>
      <c r="BI54" s="12"/>
      <c r="BJ54" s="12"/>
      <c r="BK54" s="12"/>
      <c r="BL54" s="12"/>
      <c r="BM54" s="12"/>
      <c r="BN54" s="12"/>
      <c r="BO54" s="12"/>
      <c r="BP54" s="12"/>
    </row>
    <row r="55" spans="2:82" ht="15" customHeight="1">
      <c r="B55" s="256"/>
      <c r="C55" s="256"/>
      <c r="J55" s="1"/>
      <c r="K55" s="1"/>
      <c r="AU55" s="172"/>
      <c r="AV55" s="12"/>
      <c r="AW55" s="12"/>
      <c r="AX55" s="12"/>
      <c r="AY55" s="12"/>
      <c r="AZ55" s="12"/>
      <c r="BA55" s="12"/>
      <c r="BB55" s="12"/>
      <c r="BC55" s="12"/>
      <c r="BD55" s="12"/>
      <c r="BE55" s="12"/>
      <c r="BF55" s="12"/>
      <c r="BG55" s="12"/>
      <c r="BH55" s="12"/>
      <c r="BI55" s="12"/>
      <c r="BJ55" s="12"/>
      <c r="BK55" s="12"/>
      <c r="BL55" s="12"/>
      <c r="BM55" s="12"/>
      <c r="BN55" s="12"/>
      <c r="BO55" s="12"/>
      <c r="BP55" s="12"/>
    </row>
    <row r="56" spans="2:82" ht="15" customHeight="1">
      <c r="B56" s="256" t="s">
        <v>696</v>
      </c>
      <c r="C56" s="256"/>
      <c r="D56" s="1" t="s">
        <v>697</v>
      </c>
      <c r="J56" s="1"/>
      <c r="K56" s="1"/>
      <c r="AU56" s="172"/>
      <c r="AV56" s="12"/>
      <c r="AW56" s="12"/>
      <c r="AX56" s="12"/>
      <c r="AY56" s="12"/>
      <c r="AZ56" s="12"/>
      <c r="BA56" s="12"/>
      <c r="BB56" s="12"/>
      <c r="BC56" s="12"/>
      <c r="BD56" s="12"/>
      <c r="BE56" s="12"/>
      <c r="BF56" s="12"/>
      <c r="BG56" s="12"/>
      <c r="BH56" s="12"/>
      <c r="BI56" s="12"/>
      <c r="BJ56" s="12"/>
      <c r="BK56" s="12"/>
      <c r="BL56" s="12"/>
      <c r="BM56" s="12"/>
      <c r="BN56" s="12"/>
      <c r="BO56" s="12"/>
      <c r="BP56" s="12"/>
    </row>
    <row r="57" spans="2:82" ht="10.199999999999999" customHeight="1">
      <c r="C57" s="256"/>
      <c r="AU57" s="172"/>
      <c r="AV57" s="12"/>
      <c r="AW57" s="12"/>
      <c r="AX57" s="12"/>
      <c r="AY57" s="12"/>
      <c r="AZ57" s="12"/>
      <c r="BA57" s="12"/>
      <c r="BB57" s="12"/>
      <c r="BC57" s="12"/>
      <c r="BD57" s="12"/>
      <c r="BE57" s="12"/>
      <c r="BF57" s="12"/>
      <c r="BG57" s="12"/>
      <c r="BH57" s="12"/>
      <c r="BI57" s="12"/>
      <c r="BJ57" s="12"/>
      <c r="BK57" s="12"/>
      <c r="BL57" s="12"/>
      <c r="BM57" s="12"/>
      <c r="BN57" s="12"/>
      <c r="BO57" s="12"/>
      <c r="BP57" s="12"/>
    </row>
    <row r="58" spans="2:82" ht="15" customHeight="1">
      <c r="B58" s="774" t="s">
        <v>439</v>
      </c>
      <c r="C58" s="774"/>
      <c r="D58" s="773" t="s">
        <v>890</v>
      </c>
      <c r="E58" s="773"/>
      <c r="F58" s="773"/>
      <c r="G58" s="773"/>
      <c r="H58" s="773"/>
      <c r="I58" s="773"/>
      <c r="J58" s="773"/>
      <c r="K58" s="773"/>
      <c r="L58" s="773"/>
      <c r="M58" s="773"/>
      <c r="N58" s="773"/>
      <c r="O58" s="773"/>
      <c r="P58" s="773"/>
      <c r="Q58" s="773"/>
      <c r="R58" s="773"/>
      <c r="S58" s="773"/>
      <c r="T58" s="773"/>
      <c r="U58" s="773"/>
      <c r="V58" s="773"/>
      <c r="W58" s="773"/>
      <c r="X58" s="773"/>
      <c r="Y58" s="773"/>
      <c r="Z58" s="773"/>
      <c r="AA58" s="773"/>
      <c r="AB58" s="773"/>
      <c r="AC58" s="773"/>
      <c r="AD58" s="773"/>
      <c r="AE58" s="773"/>
      <c r="AF58" s="773"/>
      <c r="AG58" s="773"/>
      <c r="AL58" s="773"/>
      <c r="AM58" s="773"/>
      <c r="AN58" s="773"/>
      <c r="AO58" s="773"/>
      <c r="AP58" s="773"/>
      <c r="AQ58" s="773"/>
      <c r="AR58" s="773"/>
      <c r="AS58" s="773"/>
      <c r="AT58" s="773"/>
      <c r="AU58" s="773"/>
      <c r="AV58" s="773"/>
      <c r="AW58" s="773"/>
      <c r="AX58" s="773"/>
      <c r="AY58" s="773"/>
      <c r="AZ58" s="773"/>
      <c r="BA58" s="773"/>
      <c r="BB58" s="773"/>
      <c r="BC58" s="773"/>
      <c r="BD58" s="773"/>
      <c r="BE58" s="773"/>
      <c r="BF58" s="773"/>
      <c r="BG58" s="773"/>
      <c r="BH58" s="773"/>
      <c r="BI58" s="773"/>
      <c r="BJ58" s="773"/>
      <c r="BK58" s="773"/>
      <c r="BL58" s="773"/>
      <c r="BM58" s="773"/>
      <c r="BN58" s="773"/>
      <c r="BO58" s="773"/>
      <c r="BP58" s="773"/>
      <c r="BQ58" s="773"/>
      <c r="BR58" s="12"/>
      <c r="BS58" s="12"/>
      <c r="BT58" s="12"/>
      <c r="BU58" s="12"/>
      <c r="BV58" s="12"/>
      <c r="BW58" s="12"/>
      <c r="BX58" s="12"/>
      <c r="BY58" s="12"/>
      <c r="BZ58" s="12"/>
      <c r="CA58" s="12"/>
      <c r="CB58" s="12"/>
      <c r="CC58" s="12"/>
      <c r="CD58" s="12"/>
    </row>
    <row r="59" spans="2:82" ht="28.5" customHeight="1">
      <c r="B59" s="420"/>
      <c r="C59" s="420"/>
      <c r="D59" s="773" t="s">
        <v>891</v>
      </c>
      <c r="E59" s="773"/>
      <c r="F59" s="773"/>
      <c r="G59" s="773"/>
      <c r="H59" s="773"/>
      <c r="I59" s="773"/>
      <c r="J59" s="773"/>
      <c r="K59" s="773"/>
      <c r="L59" s="773"/>
      <c r="M59" s="773"/>
      <c r="N59" s="773"/>
      <c r="O59" s="773"/>
      <c r="P59" s="773"/>
      <c r="Q59" s="773"/>
      <c r="R59" s="773"/>
      <c r="S59" s="773"/>
      <c r="T59" s="773"/>
      <c r="U59" s="773"/>
      <c r="V59" s="773"/>
      <c r="W59" s="773"/>
      <c r="X59" s="773"/>
      <c r="Y59" s="773"/>
      <c r="Z59" s="773"/>
      <c r="AA59" s="773"/>
      <c r="AB59" s="773"/>
      <c r="AC59" s="773"/>
      <c r="AD59" s="773"/>
      <c r="AE59" s="773"/>
      <c r="AF59" s="773"/>
      <c r="AG59" s="773"/>
      <c r="AL59" s="420"/>
      <c r="AM59" s="420"/>
      <c r="AN59" s="420"/>
      <c r="AO59" s="420"/>
      <c r="AP59" s="420"/>
      <c r="AQ59" s="420"/>
      <c r="AR59" s="420"/>
      <c r="AS59" s="420"/>
      <c r="AT59" s="420"/>
      <c r="AU59" s="420"/>
      <c r="AV59" s="420"/>
      <c r="AW59" s="420"/>
      <c r="AX59" s="420"/>
      <c r="AY59" s="420"/>
      <c r="AZ59" s="420"/>
      <c r="BA59" s="420"/>
      <c r="BB59" s="420"/>
      <c r="BC59" s="420"/>
      <c r="BD59" s="420"/>
      <c r="BE59" s="420"/>
      <c r="BF59" s="420"/>
      <c r="BG59" s="420"/>
      <c r="BH59" s="420"/>
      <c r="BI59" s="420"/>
      <c r="BJ59" s="420"/>
      <c r="BK59" s="420"/>
      <c r="BL59" s="420"/>
      <c r="BM59" s="420"/>
      <c r="BN59" s="420"/>
      <c r="BO59" s="420"/>
      <c r="BP59" s="420"/>
      <c r="BQ59" s="420"/>
      <c r="BR59" s="12"/>
      <c r="BS59" s="12"/>
      <c r="BT59" s="12"/>
      <c r="BU59" s="12"/>
      <c r="BV59" s="12"/>
      <c r="BW59" s="12"/>
      <c r="BX59" s="12"/>
      <c r="BY59" s="12"/>
      <c r="BZ59" s="12"/>
      <c r="CA59" s="12"/>
      <c r="CB59" s="12"/>
      <c r="CC59" s="12"/>
      <c r="CD59" s="12"/>
    </row>
    <row r="60" spans="2:82" ht="6.75" customHeight="1">
      <c r="J60" s="1"/>
      <c r="K60" s="1"/>
    </row>
    <row r="61" spans="2:82" ht="15" customHeight="1">
      <c r="B61" s="774" t="s">
        <v>440</v>
      </c>
      <c r="C61" s="774"/>
      <c r="D61" s="434" t="s">
        <v>441</v>
      </c>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BI61" s="12"/>
      <c r="BJ61" s="12"/>
      <c r="BK61" s="12"/>
      <c r="BL61" s="12"/>
      <c r="BM61" s="12"/>
      <c r="BN61" s="12"/>
      <c r="BO61" s="12"/>
      <c r="BP61" s="12"/>
      <c r="BQ61" s="12"/>
      <c r="BR61" s="12"/>
      <c r="BS61" s="12"/>
      <c r="BT61" s="12"/>
      <c r="BU61" s="12"/>
      <c r="BV61" s="12"/>
      <c r="BW61" s="12"/>
      <c r="BX61" s="12"/>
      <c r="BY61" s="12"/>
      <c r="BZ61" s="12"/>
      <c r="CA61" s="12"/>
      <c r="CB61" s="12"/>
      <c r="CC61" s="12"/>
      <c r="CD61" s="12"/>
    </row>
    <row r="62" spans="2:82" ht="6.75" customHeight="1">
      <c r="J62" s="1"/>
      <c r="K62" s="1"/>
    </row>
    <row r="63" spans="2:82" ht="15" customHeight="1">
      <c r="B63" s="774" t="s">
        <v>542</v>
      </c>
      <c r="C63" s="774"/>
      <c r="D63" s="434" t="s">
        <v>543</v>
      </c>
      <c r="J63" s="1"/>
      <c r="K63" s="1"/>
    </row>
    <row r="64" spans="2:82" ht="15" customHeight="1">
      <c r="J64" s="171"/>
      <c r="K64" s="171"/>
    </row>
    <row r="65" spans="4:32" ht="15" customHeight="1">
      <c r="D65" s="12"/>
      <c r="J65" s="1"/>
      <c r="K65" s="1"/>
    </row>
    <row r="66" spans="4:32" ht="15" customHeight="1">
      <c r="D66" s="12"/>
      <c r="J66" s="1"/>
      <c r="K66" s="1"/>
    </row>
    <row r="67" spans="4:32" ht="15" customHeight="1">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row>
    <row r="68" spans="4:32" ht="15" customHeight="1">
      <c r="G68" s="1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row>
    <row r="69" spans="4:32" ht="15" customHeight="1">
      <c r="J69" s="171"/>
      <c r="K69" s="171"/>
    </row>
    <row r="70" spans="4:32" ht="15" customHeight="1">
      <c r="J70" s="171"/>
      <c r="K70" s="171"/>
    </row>
    <row r="71" spans="4:32" ht="15" customHeight="1">
      <c r="J71" s="171"/>
      <c r="K71" s="171"/>
    </row>
  </sheetData>
  <sheetProtection sheet="1" formatCells="0" selectLockedCells="1"/>
  <mergeCells count="28">
    <mergeCell ref="D39:AF39"/>
    <mergeCell ref="D41:AF41"/>
    <mergeCell ref="B63:C63"/>
    <mergeCell ref="D45:AF46"/>
    <mergeCell ref="D48:AF48"/>
    <mergeCell ref="D43:AF43"/>
    <mergeCell ref="D59:AG59"/>
    <mergeCell ref="B43:C43"/>
    <mergeCell ref="AL58:BQ58"/>
    <mergeCell ref="B58:C58"/>
    <mergeCell ref="D58:AG58"/>
    <mergeCell ref="AU50:BP50"/>
    <mergeCell ref="B61:C61"/>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Y26:AH27"/>
  </mergeCells>
  <phoneticPr fontId="8"/>
  <printOptions horizontalCentered="1"/>
  <pageMargins left="0.78740157480314965" right="0.78740157480314965" top="0.59055118110236227" bottom="0.59055118110236227" header="0.39370078740157483" footer="0.39370078740157483"/>
  <pageSetup paperSize="9" scale="83"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heetViews>
  <sheetFormatPr defaultColWidth="3.125" defaultRowHeight="24.75" customHeight="1"/>
  <cols>
    <col min="1" max="9" width="3.125" style="20" customWidth="1"/>
    <col min="10" max="11" width="3.125" style="21" customWidth="1"/>
    <col min="12" max="33" width="3.125" style="20" customWidth="1"/>
    <col min="34" max="34" width="3.125" style="396"/>
    <col min="35" max="35" width="3.125" style="20" customWidth="1"/>
    <col min="36" max="36" width="19.375" style="20" customWidth="1"/>
    <col min="37" max="37" width="21.125" style="20" customWidth="1"/>
    <col min="38" max="38" width="61" style="20" customWidth="1"/>
    <col min="39" max="16384" width="3.125" style="20"/>
  </cols>
  <sheetData>
    <row r="1" spans="1:47" ht="25.5" customHeight="1">
      <c r="A1" s="20" t="s">
        <v>511</v>
      </c>
    </row>
    <row r="2" spans="1:47" ht="25.5" customHeight="1">
      <c r="A2" s="792" t="s">
        <v>52</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row>
    <row r="3" spans="1:47" ht="25.5" customHeight="1" thickBot="1">
      <c r="A3" s="501" t="s">
        <v>10</v>
      </c>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row>
    <row r="4" spans="1:47" ht="25.5" customHeight="1">
      <c r="A4" s="793" t="s">
        <v>71</v>
      </c>
      <c r="B4" s="794"/>
      <c r="C4" s="794"/>
      <c r="D4" s="794"/>
      <c r="E4" s="795"/>
      <c r="F4" s="796">
        <f>'1 交付申請'!V10</f>
        <v>0</v>
      </c>
      <c r="G4" s="797"/>
      <c r="H4" s="797"/>
      <c r="I4" s="797"/>
      <c r="J4" s="797"/>
      <c r="K4" s="797"/>
      <c r="L4" s="797"/>
      <c r="M4" s="797"/>
      <c r="N4" s="797"/>
      <c r="O4" s="797"/>
      <c r="P4" s="797"/>
      <c r="Q4" s="797"/>
      <c r="R4" s="797"/>
      <c r="S4" s="797"/>
      <c r="T4" s="797"/>
      <c r="U4" s="797"/>
      <c r="V4" s="797"/>
      <c r="W4" s="797"/>
      <c r="X4" s="797"/>
      <c r="Y4" s="797"/>
      <c r="Z4" s="797"/>
      <c r="AA4" s="797"/>
      <c r="AB4" s="797"/>
      <c r="AC4" s="797"/>
      <c r="AD4" s="797"/>
      <c r="AE4" s="797"/>
      <c r="AF4" s="797"/>
      <c r="AG4" s="798"/>
      <c r="AJ4" s="422" t="s">
        <v>451</v>
      </c>
      <c r="AK4" s="432" t="e">
        <f>#REF!</f>
        <v>#REF!</v>
      </c>
      <c r="AL4" s="422" t="e">
        <f>#REF!</f>
        <v>#REF!</v>
      </c>
    </row>
    <row r="5" spans="1:47" ht="25.5" customHeight="1">
      <c r="A5" s="778" t="s">
        <v>8</v>
      </c>
      <c r="B5" s="779"/>
      <c r="C5" s="779"/>
      <c r="D5" s="779"/>
      <c r="E5" s="780"/>
      <c r="F5" s="803">
        <f>'1 交付申請'!V11</f>
        <v>0</v>
      </c>
      <c r="G5" s="804"/>
      <c r="H5" s="804"/>
      <c r="I5" s="804"/>
      <c r="J5" s="804"/>
      <c r="K5" s="804"/>
      <c r="L5" s="805"/>
      <c r="M5" s="804">
        <f>'1 交付申請'!V12</f>
        <v>0</v>
      </c>
      <c r="N5" s="804"/>
      <c r="O5" s="804"/>
      <c r="P5" s="804"/>
      <c r="Q5" s="804"/>
      <c r="R5" s="804"/>
      <c r="S5" s="804"/>
      <c r="T5" s="804"/>
      <c r="U5" s="804"/>
      <c r="V5" s="804"/>
      <c r="W5" s="804"/>
      <c r="X5" s="804"/>
      <c r="Y5" s="804"/>
      <c r="Z5" s="804"/>
      <c r="AA5" s="804"/>
      <c r="AB5" s="804"/>
      <c r="AC5" s="804"/>
      <c r="AD5" s="804"/>
      <c r="AE5" s="804"/>
      <c r="AF5" s="804"/>
      <c r="AG5" s="425"/>
      <c r="AJ5" s="422" t="s">
        <v>452</v>
      </c>
      <c r="AK5" s="436" t="str">
        <f>'1-1発電'!M33</f>
        <v/>
      </c>
      <c r="AL5" s="422" t="str">
        <f>'1-1発電'!N39</f>
        <v>太陽光発電および蓄電池</v>
      </c>
    </row>
    <row r="6" spans="1:47" ht="25.5" customHeight="1">
      <c r="A6" s="778" t="s">
        <v>18</v>
      </c>
      <c r="B6" s="779"/>
      <c r="C6" s="779"/>
      <c r="D6" s="779"/>
      <c r="E6" s="780"/>
      <c r="F6" s="634" t="s">
        <v>194</v>
      </c>
      <c r="G6" s="799">
        <f>'1 交付申請'!W7</f>
        <v>0</v>
      </c>
      <c r="H6" s="799"/>
      <c r="I6" s="799"/>
      <c r="J6" s="800"/>
      <c r="K6" s="801">
        <f>'1 交付申請'!V8</f>
        <v>0</v>
      </c>
      <c r="L6" s="801"/>
      <c r="M6" s="801"/>
      <c r="N6" s="801"/>
      <c r="O6" s="801"/>
      <c r="P6" s="801"/>
      <c r="Q6" s="801"/>
      <c r="R6" s="801"/>
      <c r="S6" s="801"/>
      <c r="T6" s="801"/>
      <c r="U6" s="801"/>
      <c r="V6" s="801"/>
      <c r="W6" s="801"/>
      <c r="X6" s="801"/>
      <c r="Y6" s="801"/>
      <c r="Z6" s="801"/>
      <c r="AA6" s="801"/>
      <c r="AB6" s="801"/>
      <c r="AC6" s="801"/>
      <c r="AD6" s="801"/>
      <c r="AE6" s="801"/>
      <c r="AF6" s="801"/>
      <c r="AG6" s="802"/>
      <c r="AJ6" s="422" t="s">
        <v>453</v>
      </c>
      <c r="AK6" s="436" t="str">
        <f>'1-1蓄電池単体'!M32</f>
        <v/>
      </c>
      <c r="AL6" s="422" t="str">
        <f>'1-1蓄電池単体'!F20</f>
        <v>蓄電</v>
      </c>
    </row>
    <row r="7" spans="1:47" ht="25.5" customHeight="1">
      <c r="A7" s="778" t="s">
        <v>17</v>
      </c>
      <c r="B7" s="779"/>
      <c r="C7" s="779"/>
      <c r="D7" s="779"/>
      <c r="E7" s="780"/>
      <c r="F7" s="781"/>
      <c r="G7" s="782"/>
      <c r="H7" s="782"/>
      <c r="I7" s="782"/>
      <c r="J7" s="782"/>
      <c r="K7" s="782"/>
      <c r="L7" s="787"/>
      <c r="M7" s="806" t="s">
        <v>5</v>
      </c>
      <c r="N7" s="779"/>
      <c r="O7" s="780"/>
      <c r="P7" s="807"/>
      <c r="Q7" s="808"/>
      <c r="R7" s="808"/>
      <c r="S7" s="808"/>
      <c r="T7" s="808"/>
      <c r="U7" s="809" t="s">
        <v>82</v>
      </c>
      <c r="V7" s="810"/>
      <c r="W7" s="813" t="s">
        <v>91</v>
      </c>
      <c r="X7" s="814"/>
      <c r="Y7" s="814"/>
      <c r="Z7" s="814"/>
      <c r="AA7" s="815"/>
      <c r="AB7" s="811"/>
      <c r="AC7" s="812"/>
      <c r="AD7" s="812"/>
      <c r="AE7" s="812"/>
      <c r="AF7" s="812"/>
      <c r="AG7" s="635" t="s">
        <v>6</v>
      </c>
      <c r="AJ7" s="422" t="s">
        <v>454</v>
      </c>
      <c r="AK7" s="436" t="e">
        <f>#REF!</f>
        <v>#REF!</v>
      </c>
      <c r="AL7" s="422" t="e">
        <f>#REF!</f>
        <v>#REF!</v>
      </c>
    </row>
    <row r="8" spans="1:47" ht="25.5" customHeight="1">
      <c r="A8" s="778" t="s">
        <v>11</v>
      </c>
      <c r="B8" s="779"/>
      <c r="C8" s="779"/>
      <c r="D8" s="779"/>
      <c r="E8" s="780"/>
      <c r="F8" s="781"/>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3"/>
      <c r="AJ8" s="422" t="s">
        <v>455</v>
      </c>
      <c r="AK8" s="436" t="e">
        <f>#REF!</f>
        <v>#REF!</v>
      </c>
      <c r="AL8" s="422" t="e">
        <f>#REF!</f>
        <v>#REF!</v>
      </c>
    </row>
    <row r="9" spans="1:47" ht="25.5" customHeight="1">
      <c r="A9" s="784" t="s">
        <v>415</v>
      </c>
      <c r="B9" s="785"/>
      <c r="C9" s="785"/>
      <c r="D9" s="785"/>
      <c r="E9" s="786"/>
      <c r="F9" s="781"/>
      <c r="G9" s="782"/>
      <c r="H9" s="782"/>
      <c r="I9" s="782"/>
      <c r="J9" s="782"/>
      <c r="K9" s="782"/>
      <c r="L9" s="782"/>
      <c r="M9" s="782"/>
      <c r="N9" s="782"/>
      <c r="O9" s="782"/>
      <c r="P9" s="787"/>
      <c r="Q9" s="788" t="s">
        <v>416</v>
      </c>
      <c r="R9" s="788"/>
      <c r="S9" s="788"/>
      <c r="T9" s="788"/>
      <c r="U9" s="788"/>
      <c r="V9" s="789"/>
      <c r="W9" s="790"/>
      <c r="X9" s="790"/>
      <c r="Y9" s="790"/>
      <c r="Z9" s="790"/>
      <c r="AA9" s="790"/>
      <c r="AB9" s="790"/>
      <c r="AC9" s="790"/>
      <c r="AD9" s="790"/>
      <c r="AE9" s="790"/>
      <c r="AF9" s="790"/>
      <c r="AG9" s="791"/>
      <c r="AJ9" s="414" t="s">
        <v>456</v>
      </c>
      <c r="AK9" s="436" t="e">
        <f>#REF!</f>
        <v>#REF!</v>
      </c>
      <c r="AL9" s="422" t="s">
        <v>280</v>
      </c>
    </row>
    <row r="10" spans="1:47" ht="25.5" customHeight="1">
      <c r="A10" s="778" t="s">
        <v>9</v>
      </c>
      <c r="B10" s="779"/>
      <c r="C10" s="779"/>
      <c r="D10" s="779"/>
      <c r="E10" s="780"/>
      <c r="F10" s="781"/>
      <c r="G10" s="782"/>
      <c r="H10" s="782"/>
      <c r="I10" s="782"/>
      <c r="J10" s="782"/>
      <c r="K10" s="782"/>
      <c r="L10" s="782"/>
      <c r="M10" s="782"/>
      <c r="N10" s="782"/>
      <c r="O10" s="782"/>
      <c r="P10" s="787"/>
      <c r="Q10" s="840" t="s">
        <v>192</v>
      </c>
      <c r="R10" s="840"/>
      <c r="S10" s="840"/>
      <c r="T10" s="840"/>
      <c r="U10" s="840"/>
      <c r="V10" s="841"/>
      <c r="W10" s="782"/>
      <c r="X10" s="782"/>
      <c r="Y10" s="782"/>
      <c r="Z10" s="782"/>
      <c r="AA10" s="782"/>
      <c r="AB10" s="782"/>
      <c r="AC10" s="782"/>
      <c r="AD10" s="782"/>
      <c r="AE10" s="782"/>
      <c r="AF10" s="782"/>
      <c r="AG10" s="783"/>
      <c r="AJ10" s="422" t="s">
        <v>457</v>
      </c>
      <c r="AK10" s="436" t="e">
        <f>#REF!</f>
        <v>#REF!</v>
      </c>
      <c r="AL10" s="422" t="e">
        <f>#REF!</f>
        <v>#REF!</v>
      </c>
    </row>
    <row r="11" spans="1:47" ht="25.5" customHeight="1" thickBot="1">
      <c r="A11" s="842" t="s">
        <v>413</v>
      </c>
      <c r="B11" s="843"/>
      <c r="C11" s="843"/>
      <c r="D11" s="843"/>
      <c r="E11" s="844"/>
      <c r="F11" s="636" t="s">
        <v>194</v>
      </c>
      <c r="G11" s="845"/>
      <c r="H11" s="845"/>
      <c r="I11" s="845"/>
      <c r="J11" s="846"/>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8"/>
      <c r="AJ11" s="414" t="s">
        <v>544</v>
      </c>
      <c r="AK11" s="436" t="e">
        <f>#REF!</f>
        <v>#REF!</v>
      </c>
      <c r="AL11" s="422" t="e">
        <f>#REF!</f>
        <v>#REF!</v>
      </c>
    </row>
    <row r="12" spans="1:47" s="396" customFormat="1" ht="10.95" customHeight="1">
      <c r="A12" s="816"/>
      <c r="B12" s="816"/>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I12" s="20"/>
      <c r="AJ12" s="20"/>
      <c r="AK12" s="20"/>
      <c r="AL12" s="20"/>
      <c r="AM12" s="20"/>
      <c r="AN12" s="20"/>
      <c r="AO12" s="20"/>
      <c r="AP12" s="20"/>
      <c r="AQ12" s="20"/>
      <c r="AR12" s="20"/>
      <c r="AS12" s="20"/>
      <c r="AT12" s="20"/>
      <c r="AU12" s="20"/>
    </row>
    <row r="13" spans="1:47" s="1" customFormat="1" ht="25.2" customHeight="1" thickBot="1">
      <c r="A13" s="826" t="s">
        <v>433</v>
      </c>
      <c r="B13" s="826"/>
      <c r="C13" s="826"/>
      <c r="D13" s="826"/>
      <c r="E13" s="826"/>
      <c r="F13" s="826"/>
      <c r="G13" s="826"/>
      <c r="H13" s="826"/>
      <c r="I13" s="826"/>
      <c r="J13" s="826"/>
      <c r="K13" s="20"/>
      <c r="L13" s="20"/>
      <c r="M13" s="20"/>
      <c r="N13" s="20"/>
      <c r="O13" s="20"/>
      <c r="P13" s="20"/>
      <c r="Q13" s="20"/>
      <c r="R13" s="20"/>
      <c r="S13" s="20"/>
      <c r="T13" s="20"/>
      <c r="U13" s="20"/>
      <c r="V13" s="637"/>
      <c r="W13" s="637"/>
      <c r="X13" s="637"/>
      <c r="Y13" s="637"/>
      <c r="Z13" s="637"/>
      <c r="AA13" s="637"/>
      <c r="AB13" s="637"/>
      <c r="AC13" s="637"/>
      <c r="AD13" s="637"/>
      <c r="AE13" s="637"/>
      <c r="AF13" s="637"/>
      <c r="AG13" s="637"/>
      <c r="AH13" s="354"/>
    </row>
    <row r="14" spans="1:47" ht="25.5" customHeight="1">
      <c r="A14" s="817"/>
      <c r="B14" s="818"/>
      <c r="C14" s="819"/>
      <c r="D14" s="837" t="s">
        <v>386</v>
      </c>
      <c r="E14" s="838"/>
      <c r="F14" s="838"/>
      <c r="G14" s="838"/>
      <c r="H14" s="838"/>
      <c r="I14" s="839"/>
      <c r="J14" s="820" t="s">
        <v>450</v>
      </c>
      <c r="K14" s="821"/>
      <c r="L14" s="821"/>
      <c r="M14" s="821"/>
      <c r="N14" s="822"/>
      <c r="O14" s="820" t="s">
        <v>432</v>
      </c>
      <c r="P14" s="821"/>
      <c r="Q14" s="821"/>
      <c r="R14" s="821"/>
      <c r="S14" s="821"/>
      <c r="T14" s="821"/>
      <c r="U14" s="821"/>
      <c r="V14" s="821"/>
      <c r="W14" s="821"/>
      <c r="X14" s="821"/>
      <c r="Y14" s="821"/>
      <c r="Z14" s="821"/>
      <c r="AA14" s="821"/>
      <c r="AB14" s="821"/>
      <c r="AC14" s="821"/>
      <c r="AD14" s="821"/>
      <c r="AE14" s="821"/>
      <c r="AF14" s="821"/>
      <c r="AG14" s="836"/>
    </row>
    <row r="15" spans="1:47" ht="25.5" customHeight="1">
      <c r="A15" s="778" t="s">
        <v>429</v>
      </c>
      <c r="B15" s="779"/>
      <c r="C15" s="780"/>
      <c r="D15" s="849"/>
      <c r="E15" s="834"/>
      <c r="F15" s="834"/>
      <c r="G15" s="834"/>
      <c r="H15" s="834"/>
      <c r="I15" s="835"/>
      <c r="J15" s="823" t="str">
        <f>IF(D15="","",VLOOKUP(D15,$AJ$3:$AL$11,2,FALSE))</f>
        <v/>
      </c>
      <c r="K15" s="824"/>
      <c r="L15" s="824"/>
      <c r="M15" s="824"/>
      <c r="N15" s="825"/>
      <c r="O15" s="827" t="str">
        <f>IF(D15="","",VLOOKUP(D15,AJ$4:AL$11,3,FALSE))</f>
        <v/>
      </c>
      <c r="P15" s="828"/>
      <c r="Q15" s="828"/>
      <c r="R15" s="828"/>
      <c r="S15" s="828"/>
      <c r="T15" s="828"/>
      <c r="U15" s="828"/>
      <c r="V15" s="828"/>
      <c r="W15" s="828"/>
      <c r="X15" s="828"/>
      <c r="Y15" s="828"/>
      <c r="Z15" s="828"/>
      <c r="AA15" s="828"/>
      <c r="AB15" s="828"/>
      <c r="AC15" s="828"/>
      <c r="AD15" s="828"/>
      <c r="AE15" s="828"/>
      <c r="AF15" s="828"/>
      <c r="AG15" s="829"/>
    </row>
    <row r="16" spans="1:47" ht="25.5" customHeight="1">
      <c r="A16" s="778" t="s">
        <v>430</v>
      </c>
      <c r="B16" s="779"/>
      <c r="C16" s="780"/>
      <c r="D16" s="830"/>
      <c r="E16" s="831"/>
      <c r="F16" s="831"/>
      <c r="G16" s="831"/>
      <c r="H16" s="831"/>
      <c r="I16" s="832"/>
      <c r="J16" s="823" t="str">
        <f>IF(D16="","",VLOOKUP(D16,$AJ$3:$AL$11,2,FALSE))</f>
        <v/>
      </c>
      <c r="K16" s="824"/>
      <c r="L16" s="824"/>
      <c r="M16" s="824"/>
      <c r="N16" s="825"/>
      <c r="O16" s="827" t="str">
        <f>IF(D16="","",VLOOKUP(D16,AJ$4:AL$11,3,FALSE))</f>
        <v/>
      </c>
      <c r="P16" s="828"/>
      <c r="Q16" s="828"/>
      <c r="R16" s="828"/>
      <c r="S16" s="828"/>
      <c r="T16" s="828"/>
      <c r="U16" s="828"/>
      <c r="V16" s="828"/>
      <c r="W16" s="828"/>
      <c r="X16" s="828"/>
      <c r="Y16" s="828"/>
      <c r="Z16" s="828"/>
      <c r="AA16" s="828"/>
      <c r="AB16" s="828"/>
      <c r="AC16" s="828"/>
      <c r="AD16" s="828"/>
      <c r="AE16" s="828"/>
      <c r="AF16" s="828"/>
      <c r="AG16" s="829"/>
    </row>
    <row r="17" spans="1:47" ht="25.5" customHeight="1">
      <c r="A17" s="778" t="s">
        <v>431</v>
      </c>
      <c r="B17" s="779"/>
      <c r="C17" s="780"/>
      <c r="D17" s="833"/>
      <c r="E17" s="834"/>
      <c r="F17" s="834"/>
      <c r="G17" s="834"/>
      <c r="H17" s="834"/>
      <c r="I17" s="835"/>
      <c r="J17" s="823" t="str">
        <f>IF(D17="","",VLOOKUP(D17,$AJ$3:$AL$11,2,FALSE))</f>
        <v/>
      </c>
      <c r="K17" s="824"/>
      <c r="L17" s="824"/>
      <c r="M17" s="824"/>
      <c r="N17" s="825"/>
      <c r="O17" s="827" t="str">
        <f>IF(D17="","",VLOOKUP(D17,AJ$4:AL$11,3,FALSE))</f>
        <v/>
      </c>
      <c r="P17" s="828"/>
      <c r="Q17" s="828"/>
      <c r="R17" s="828"/>
      <c r="S17" s="828"/>
      <c r="T17" s="828"/>
      <c r="U17" s="828"/>
      <c r="V17" s="828"/>
      <c r="W17" s="828"/>
      <c r="X17" s="828"/>
      <c r="Y17" s="828"/>
      <c r="Z17" s="828"/>
      <c r="AA17" s="828"/>
      <c r="AB17" s="828"/>
      <c r="AC17" s="828"/>
      <c r="AD17" s="828"/>
      <c r="AE17" s="828"/>
      <c r="AF17" s="828"/>
      <c r="AG17" s="829"/>
    </row>
    <row r="18" spans="1:47" ht="25.5" customHeight="1" thickBot="1">
      <c r="A18" s="907" t="s">
        <v>458</v>
      </c>
      <c r="B18" s="908"/>
      <c r="C18" s="908"/>
      <c r="D18" s="908"/>
      <c r="E18" s="908"/>
      <c r="F18" s="908"/>
      <c r="G18" s="908"/>
      <c r="H18" s="908"/>
      <c r="I18" s="909"/>
      <c r="J18" s="903">
        <f>SUM(J15:N17)</f>
        <v>0</v>
      </c>
      <c r="K18" s="904"/>
      <c r="L18" s="904"/>
      <c r="M18" s="904"/>
      <c r="N18" s="905"/>
      <c r="O18" s="883"/>
      <c r="P18" s="883"/>
      <c r="Q18" s="883"/>
      <c r="R18" s="883"/>
      <c r="S18" s="883"/>
      <c r="T18" s="883"/>
      <c r="U18" s="883"/>
      <c r="V18" s="883"/>
      <c r="W18" s="883"/>
      <c r="X18" s="883"/>
      <c r="Y18" s="883"/>
      <c r="Z18" s="883"/>
      <c r="AA18" s="883"/>
      <c r="AB18" s="883"/>
      <c r="AC18" s="883"/>
      <c r="AD18" s="883"/>
      <c r="AE18" s="883"/>
      <c r="AF18" s="883"/>
      <c r="AG18" s="906"/>
    </row>
    <row r="19" spans="1:47" s="396" customFormat="1" ht="10.95" customHeight="1">
      <c r="A19" s="868"/>
      <c r="B19" s="868"/>
      <c r="C19" s="868"/>
      <c r="D19" s="868"/>
      <c r="E19" s="868"/>
      <c r="F19" s="868"/>
      <c r="G19" s="868"/>
      <c r="H19" s="868"/>
      <c r="I19" s="868"/>
      <c r="J19" s="868"/>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I19" s="20"/>
      <c r="AK19" s="20"/>
      <c r="AL19" s="20"/>
      <c r="AM19" s="20"/>
      <c r="AN19" s="20"/>
      <c r="AO19" s="20"/>
      <c r="AP19" s="20"/>
      <c r="AQ19" s="20"/>
      <c r="AR19" s="20"/>
      <c r="AS19" s="20"/>
      <c r="AT19" s="20"/>
      <c r="AU19" s="20"/>
    </row>
    <row r="20" spans="1:47" s="1" customFormat="1" ht="25.2" customHeight="1" thickBot="1">
      <c r="A20" s="826" t="s">
        <v>535</v>
      </c>
      <c r="B20" s="826"/>
      <c r="C20" s="826"/>
      <c r="D20" s="826"/>
      <c r="E20" s="826"/>
      <c r="F20" s="826"/>
      <c r="G20" s="826"/>
      <c r="H20" s="826"/>
      <c r="I20" s="826"/>
      <c r="J20" s="826"/>
      <c r="K20" s="20"/>
      <c r="L20" s="20"/>
      <c r="M20" s="20"/>
      <c r="N20" s="20"/>
      <c r="O20" s="20"/>
      <c r="P20" s="20"/>
      <c r="Q20" s="20"/>
      <c r="R20" s="20"/>
      <c r="S20" s="20"/>
      <c r="T20" s="20"/>
      <c r="U20" s="20"/>
      <c r="V20" s="637"/>
      <c r="W20" s="637"/>
      <c r="X20" s="637"/>
      <c r="Y20" s="637"/>
      <c r="Z20" s="637"/>
      <c r="AA20" s="637"/>
      <c r="AB20" s="637"/>
      <c r="AC20" s="637"/>
      <c r="AD20" s="637"/>
      <c r="AE20" s="637"/>
      <c r="AF20" s="637"/>
      <c r="AG20" s="637"/>
      <c r="AH20" s="354"/>
    </row>
    <row r="21" spans="1:47" s="1" customFormat="1" ht="25.2" customHeight="1">
      <c r="A21" s="899" t="s">
        <v>442</v>
      </c>
      <c r="B21" s="900"/>
      <c r="C21" s="900"/>
      <c r="D21" s="900"/>
      <c r="E21" s="900"/>
      <c r="F21" s="900"/>
      <c r="G21" s="901"/>
      <c r="H21" s="902"/>
      <c r="I21" s="819" t="s">
        <v>443</v>
      </c>
      <c r="J21" s="900"/>
      <c r="K21" s="900"/>
      <c r="L21" s="900"/>
      <c r="M21" s="900"/>
      <c r="N21" s="900"/>
      <c r="O21" s="900"/>
      <c r="P21" s="901" t="s">
        <v>193</v>
      </c>
      <c r="Q21" s="902"/>
      <c r="R21" s="819" t="s">
        <v>444</v>
      </c>
      <c r="S21" s="900"/>
      <c r="T21" s="900"/>
      <c r="U21" s="900"/>
      <c r="V21" s="900"/>
      <c r="W21" s="900"/>
      <c r="X21" s="900"/>
      <c r="Y21" s="901"/>
      <c r="Z21" s="902"/>
      <c r="AA21" s="818" t="s">
        <v>445</v>
      </c>
      <c r="AB21" s="818"/>
      <c r="AC21" s="818"/>
      <c r="AD21" s="818"/>
      <c r="AE21" s="818"/>
      <c r="AF21" s="818"/>
      <c r="AG21" s="910"/>
      <c r="AH21" s="354"/>
    </row>
    <row r="22" spans="1:47" ht="25.5" customHeight="1">
      <c r="A22" s="878" t="s">
        <v>446</v>
      </c>
      <c r="B22" s="879"/>
      <c r="C22" s="879"/>
      <c r="D22" s="879"/>
      <c r="E22" s="879"/>
      <c r="F22" s="880"/>
      <c r="G22" s="885" t="s">
        <v>79</v>
      </c>
      <c r="H22" s="886"/>
      <c r="I22" s="886"/>
      <c r="J22" s="886"/>
      <c r="K22" s="886"/>
      <c r="L22" s="887"/>
      <c r="M22" s="891"/>
      <c r="N22" s="892"/>
      <c r="O22" s="892"/>
      <c r="P22" s="419" t="s">
        <v>434</v>
      </c>
      <c r="Q22" s="419"/>
      <c r="R22" s="812"/>
      <c r="S22" s="812"/>
      <c r="T22" s="419" t="s">
        <v>435</v>
      </c>
      <c r="U22" s="812"/>
      <c r="V22" s="812"/>
      <c r="W22" s="419" t="s">
        <v>436</v>
      </c>
      <c r="X22" s="638" t="s">
        <v>80</v>
      </c>
      <c r="Y22" s="639"/>
      <c r="Z22" s="639"/>
      <c r="AA22" s="639"/>
      <c r="AB22" s="639"/>
      <c r="AC22" s="639"/>
      <c r="AD22" s="639"/>
      <c r="AE22" s="639"/>
      <c r="AF22" s="639"/>
      <c r="AG22" s="640"/>
    </row>
    <row r="23" spans="1:47" ht="25.5" customHeight="1">
      <c r="A23" s="881"/>
      <c r="B23" s="879"/>
      <c r="C23" s="879"/>
      <c r="D23" s="879"/>
      <c r="E23" s="879"/>
      <c r="F23" s="880"/>
      <c r="G23" s="888" t="s">
        <v>54</v>
      </c>
      <c r="H23" s="889"/>
      <c r="I23" s="889"/>
      <c r="J23" s="889"/>
      <c r="K23" s="889"/>
      <c r="L23" s="890"/>
      <c r="M23" s="781"/>
      <c r="N23" s="782"/>
      <c r="O23" s="782"/>
      <c r="P23" s="782"/>
      <c r="Q23" s="782"/>
      <c r="R23" s="782"/>
      <c r="S23" s="782"/>
      <c r="T23" s="782"/>
      <c r="U23" s="782"/>
      <c r="V23" s="782"/>
      <c r="W23" s="782"/>
      <c r="X23" s="782"/>
      <c r="Y23" s="782"/>
      <c r="Z23" s="782"/>
      <c r="AA23" s="782"/>
      <c r="AB23" s="782"/>
      <c r="AC23" s="782"/>
      <c r="AD23" s="782"/>
      <c r="AE23" s="782"/>
      <c r="AF23" s="782"/>
      <c r="AG23" s="783"/>
    </row>
    <row r="24" spans="1:47" ht="25.5" customHeight="1">
      <c r="A24" s="881"/>
      <c r="B24" s="879"/>
      <c r="C24" s="879"/>
      <c r="D24" s="879"/>
      <c r="E24" s="879"/>
      <c r="F24" s="880"/>
      <c r="G24" s="869" t="s">
        <v>78</v>
      </c>
      <c r="H24" s="870"/>
      <c r="I24" s="870"/>
      <c r="J24" s="870"/>
      <c r="K24" s="870"/>
      <c r="L24" s="871"/>
      <c r="M24" s="781"/>
      <c r="N24" s="782"/>
      <c r="O24" s="782"/>
      <c r="P24" s="782"/>
      <c r="Q24" s="782"/>
      <c r="R24" s="782"/>
      <c r="S24" s="782"/>
      <c r="T24" s="782"/>
      <c r="U24" s="782"/>
      <c r="V24" s="782"/>
      <c r="W24" s="782"/>
      <c r="X24" s="782"/>
      <c r="Y24" s="782"/>
      <c r="Z24" s="782"/>
      <c r="AA24" s="782"/>
      <c r="AB24" s="782"/>
      <c r="AC24" s="782"/>
      <c r="AD24" s="782"/>
      <c r="AE24" s="782"/>
      <c r="AF24" s="782"/>
      <c r="AG24" s="783"/>
    </row>
    <row r="25" spans="1:47" ht="33" customHeight="1" thickBot="1">
      <c r="A25" s="882"/>
      <c r="B25" s="883"/>
      <c r="C25" s="883"/>
      <c r="D25" s="883"/>
      <c r="E25" s="883"/>
      <c r="F25" s="884"/>
      <c r="G25" s="872" t="s">
        <v>188</v>
      </c>
      <c r="H25" s="873"/>
      <c r="I25" s="873"/>
      <c r="J25" s="873"/>
      <c r="K25" s="873"/>
      <c r="L25" s="874"/>
      <c r="M25" s="875"/>
      <c r="N25" s="876"/>
      <c r="O25" s="876"/>
      <c r="P25" s="876"/>
      <c r="Q25" s="876"/>
      <c r="R25" s="876"/>
      <c r="S25" s="876"/>
      <c r="T25" s="876"/>
      <c r="U25" s="876"/>
      <c r="V25" s="876"/>
      <c r="W25" s="876"/>
      <c r="X25" s="876"/>
      <c r="Y25" s="876"/>
      <c r="Z25" s="876"/>
      <c r="AA25" s="876"/>
      <c r="AB25" s="876"/>
      <c r="AC25" s="876"/>
      <c r="AD25" s="876"/>
      <c r="AE25" s="876"/>
      <c r="AF25" s="876"/>
      <c r="AG25" s="877"/>
    </row>
    <row r="26" spans="1:47" s="396" customFormat="1" ht="10.95" customHeight="1">
      <c r="A26" s="868"/>
      <c r="B26" s="868"/>
      <c r="C26" s="868"/>
      <c r="D26" s="868"/>
      <c r="E26" s="868"/>
      <c r="F26" s="868"/>
      <c r="G26" s="868"/>
      <c r="H26" s="868"/>
      <c r="I26" s="868"/>
      <c r="J26" s="868"/>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I26" s="20"/>
      <c r="AJ26" s="20"/>
      <c r="AK26" s="20"/>
      <c r="AL26" s="20"/>
      <c r="AM26" s="20"/>
      <c r="AN26" s="20"/>
      <c r="AO26" s="20"/>
      <c r="AP26" s="20"/>
      <c r="AQ26" s="20"/>
      <c r="AR26" s="20"/>
      <c r="AS26" s="20"/>
      <c r="AT26" s="20"/>
      <c r="AU26" s="20"/>
    </row>
    <row r="27" spans="1:47" ht="9.75" customHeight="1">
      <c r="B27" s="531"/>
      <c r="C27" s="531"/>
      <c r="D27" s="531"/>
      <c r="E27" s="531"/>
      <c r="F27" s="531"/>
      <c r="G27" s="531"/>
      <c r="H27" s="531"/>
      <c r="I27" s="531"/>
      <c r="J27" s="531"/>
      <c r="K27" s="531"/>
      <c r="L27" s="529"/>
      <c r="R27" s="468"/>
      <c r="S27" s="468"/>
      <c r="T27" s="468"/>
      <c r="V27" s="468"/>
      <c r="W27" s="468"/>
      <c r="X27" s="468"/>
      <c r="Z27" s="468"/>
      <c r="AA27" s="468"/>
      <c r="AB27" s="468"/>
    </row>
    <row r="28" spans="1:47" ht="25.5" customHeight="1" thickBot="1">
      <c r="A28" s="20" t="s">
        <v>536</v>
      </c>
      <c r="C28" s="584"/>
      <c r="D28" s="584"/>
      <c r="F28" s="584"/>
      <c r="G28" s="584"/>
      <c r="H28" s="897" t="s">
        <v>688</v>
      </c>
      <c r="I28" s="898"/>
      <c r="J28" s="898"/>
      <c r="K28" s="898"/>
      <c r="L28" s="898"/>
      <c r="M28" s="898"/>
      <c r="N28" s="898"/>
      <c r="O28" s="898"/>
      <c r="P28" s="898"/>
      <c r="Q28" s="898"/>
      <c r="R28" s="898"/>
      <c r="S28" s="898"/>
      <c r="T28" s="898"/>
      <c r="U28" s="898"/>
      <c r="V28" s="898"/>
      <c r="W28" s="898"/>
      <c r="X28" s="898"/>
      <c r="Y28" s="898"/>
      <c r="Z28" s="898"/>
      <c r="AA28" s="898"/>
      <c r="AB28" s="898"/>
      <c r="AC28" s="898"/>
      <c r="AD28" s="898"/>
      <c r="AE28" s="898"/>
      <c r="AF28" s="898"/>
      <c r="AG28" s="898"/>
      <c r="AH28" s="20"/>
    </row>
    <row r="29" spans="1:47" ht="19.5" customHeight="1">
      <c r="A29" s="608"/>
      <c r="B29" s="893" t="s">
        <v>34</v>
      </c>
      <c r="C29" s="893"/>
      <c r="D29" s="893"/>
      <c r="E29" s="893"/>
      <c r="F29" s="893"/>
      <c r="G29" s="893"/>
      <c r="H29" s="893"/>
      <c r="I29" s="893"/>
      <c r="J29" s="893"/>
      <c r="K29" s="893"/>
      <c r="L29" s="641"/>
      <c r="M29" s="894"/>
      <c r="N29" s="895"/>
      <c r="O29" s="895"/>
      <c r="P29" s="895"/>
      <c r="Q29" s="895"/>
      <c r="R29" s="895"/>
      <c r="S29" s="895"/>
      <c r="T29" s="895"/>
      <c r="U29" s="895"/>
      <c r="V29" s="895"/>
      <c r="W29" s="895"/>
      <c r="X29" s="895"/>
      <c r="Y29" s="896" t="s">
        <v>397</v>
      </c>
      <c r="Z29" s="896"/>
      <c r="AA29" s="896"/>
      <c r="AB29" s="896"/>
      <c r="AC29" s="896"/>
      <c r="AD29" s="895"/>
      <c r="AE29" s="895"/>
      <c r="AF29" s="895"/>
      <c r="AG29" s="398" t="s">
        <v>395</v>
      </c>
      <c r="AH29" s="20"/>
    </row>
    <row r="30" spans="1:47" ht="19.5" customHeight="1">
      <c r="A30" s="430"/>
      <c r="B30" s="850" t="s">
        <v>35</v>
      </c>
      <c r="C30" s="850"/>
      <c r="D30" s="850"/>
      <c r="E30" s="850"/>
      <c r="F30" s="850"/>
      <c r="G30" s="850"/>
      <c r="H30" s="850"/>
      <c r="I30" s="850"/>
      <c r="J30" s="850"/>
      <c r="K30" s="850"/>
      <c r="L30" s="438"/>
      <c r="M30" s="851"/>
      <c r="N30" s="852"/>
      <c r="O30" s="852"/>
      <c r="P30" s="852"/>
      <c r="Q30" s="852"/>
      <c r="R30" s="852"/>
      <c r="S30" s="852"/>
      <c r="T30" s="852"/>
      <c r="U30" s="852"/>
      <c r="V30" s="852"/>
      <c r="W30" s="852"/>
      <c r="X30" s="852"/>
      <c r="Y30" s="853" t="s">
        <v>396</v>
      </c>
      <c r="Z30" s="853"/>
      <c r="AA30" s="853"/>
      <c r="AB30" s="853"/>
      <c r="AC30" s="853"/>
      <c r="AD30" s="854"/>
      <c r="AE30" s="852"/>
      <c r="AF30" s="852"/>
      <c r="AG30" s="399" t="s">
        <v>395</v>
      </c>
    </row>
    <row r="31" spans="1:47" ht="19.5" customHeight="1">
      <c r="A31" s="430"/>
      <c r="B31" s="850" t="s">
        <v>36</v>
      </c>
      <c r="C31" s="850"/>
      <c r="D31" s="850"/>
      <c r="E31" s="850"/>
      <c r="F31" s="850"/>
      <c r="G31" s="850"/>
      <c r="H31" s="850"/>
      <c r="I31" s="850"/>
      <c r="J31" s="850"/>
      <c r="K31" s="850"/>
      <c r="L31" s="438"/>
      <c r="M31" s="642"/>
      <c r="N31" s="446"/>
      <c r="O31" s="413" t="s">
        <v>195</v>
      </c>
      <c r="P31" s="413"/>
      <c r="Q31" s="413"/>
      <c r="R31" s="413"/>
      <c r="S31" s="446"/>
      <c r="T31" s="859" t="s">
        <v>196</v>
      </c>
      <c r="U31" s="860"/>
      <c r="V31" s="643"/>
      <c r="W31" s="644" t="s">
        <v>57</v>
      </c>
      <c r="X31" s="645"/>
      <c r="Y31" s="645"/>
      <c r="Z31" s="645"/>
      <c r="AA31" s="645"/>
      <c r="AB31" s="645"/>
      <c r="AC31" s="413"/>
      <c r="AD31" s="413"/>
      <c r="AE31" s="413"/>
      <c r="AF31" s="413"/>
      <c r="AG31" s="465"/>
    </row>
    <row r="32" spans="1:47" ht="19.5" customHeight="1">
      <c r="A32" s="430"/>
      <c r="B32" s="850" t="s">
        <v>37</v>
      </c>
      <c r="C32" s="850"/>
      <c r="D32" s="850"/>
      <c r="E32" s="850"/>
      <c r="F32" s="850"/>
      <c r="G32" s="850"/>
      <c r="H32" s="850"/>
      <c r="I32" s="850"/>
      <c r="J32" s="850"/>
      <c r="K32" s="850"/>
      <c r="L32" s="438"/>
      <c r="M32" s="861"/>
      <c r="N32" s="862"/>
      <c r="O32" s="862"/>
      <c r="P32" s="862"/>
      <c r="Q32" s="862"/>
      <c r="R32" s="862"/>
      <c r="S32" s="862"/>
      <c r="T32" s="862"/>
      <c r="U32" s="862"/>
      <c r="V32" s="862"/>
      <c r="W32" s="862"/>
      <c r="X32" s="862"/>
      <c r="Y32" s="862"/>
      <c r="Z32" s="862"/>
      <c r="AA32" s="862"/>
      <c r="AB32" s="862"/>
      <c r="AC32" s="862"/>
      <c r="AD32" s="862"/>
      <c r="AE32" s="862"/>
      <c r="AF32" s="862"/>
      <c r="AG32" s="863"/>
    </row>
    <row r="33" spans="1:34" ht="19.5" customHeight="1">
      <c r="A33" s="610"/>
      <c r="B33" s="864" t="s">
        <v>43</v>
      </c>
      <c r="C33" s="864"/>
      <c r="D33" s="864"/>
      <c r="E33" s="864"/>
      <c r="F33" s="864"/>
      <c r="G33" s="864"/>
      <c r="H33" s="864"/>
      <c r="I33" s="864"/>
      <c r="J33" s="864"/>
      <c r="K33" s="864"/>
      <c r="L33" s="646"/>
      <c r="M33" s="865"/>
      <c r="N33" s="866"/>
      <c r="O33" s="866"/>
      <c r="P33" s="866"/>
      <c r="Q33" s="866"/>
      <c r="R33" s="866"/>
      <c r="S33" s="866"/>
      <c r="T33" s="866"/>
      <c r="U33" s="866"/>
      <c r="V33" s="866"/>
      <c r="W33" s="866"/>
      <c r="X33" s="866"/>
      <c r="Y33" s="866"/>
      <c r="Z33" s="866"/>
      <c r="AA33" s="866"/>
      <c r="AB33" s="866"/>
      <c r="AC33" s="866"/>
      <c r="AD33" s="866"/>
      <c r="AE33" s="866"/>
      <c r="AF33" s="866"/>
      <c r="AG33" s="867"/>
    </row>
    <row r="34" spans="1:34" ht="19.5" customHeight="1" thickBot="1">
      <c r="A34" s="364"/>
      <c r="B34" s="855" t="s">
        <v>39</v>
      </c>
      <c r="C34" s="855"/>
      <c r="D34" s="855"/>
      <c r="E34" s="855"/>
      <c r="F34" s="855"/>
      <c r="G34" s="855"/>
      <c r="H34" s="855"/>
      <c r="I34" s="855"/>
      <c r="J34" s="855"/>
      <c r="K34" s="855"/>
      <c r="L34" s="647"/>
      <c r="M34" s="856"/>
      <c r="N34" s="857"/>
      <c r="O34" s="857"/>
      <c r="P34" s="857"/>
      <c r="Q34" s="857"/>
      <c r="R34" s="857"/>
      <c r="S34" s="857"/>
      <c r="T34" s="857"/>
      <c r="U34" s="857"/>
      <c r="V34" s="857"/>
      <c r="W34" s="857"/>
      <c r="X34" s="857"/>
      <c r="Y34" s="857"/>
      <c r="Z34" s="857"/>
      <c r="AA34" s="857"/>
      <c r="AB34" s="857"/>
      <c r="AC34" s="857"/>
      <c r="AD34" s="857"/>
      <c r="AE34" s="857"/>
      <c r="AF34" s="857"/>
      <c r="AG34" s="858"/>
    </row>
    <row r="35" spans="1:34" ht="7.5" customHeight="1"/>
    <row r="36" spans="1:34" ht="24.75" customHeight="1">
      <c r="AH36" s="20"/>
    </row>
    <row r="37" spans="1:34" ht="24.75" customHeight="1">
      <c r="AH37" s="20"/>
    </row>
    <row r="38" spans="1:34" ht="24.75" customHeight="1">
      <c r="AH38" s="20"/>
    </row>
    <row r="39" spans="1:34" ht="24.75" customHeight="1">
      <c r="AH39" s="20"/>
    </row>
    <row r="40" spans="1:34" ht="24.75" customHeight="1">
      <c r="AH40" s="20"/>
    </row>
    <row r="41" spans="1:34" ht="24.75" customHeight="1">
      <c r="AH41" s="20"/>
    </row>
  </sheetData>
  <sheetProtection sheet="1" formatCells="0" formatRows="0" insertRows="0" deleteRows="0" selectLockedCells="1"/>
  <mergeCells count="88">
    <mergeCell ref="J17:N17"/>
    <mergeCell ref="A20:J20"/>
    <mergeCell ref="A21:F21"/>
    <mergeCell ref="G21:H21"/>
    <mergeCell ref="I21:O21"/>
    <mergeCell ref="A19:AG19"/>
    <mergeCell ref="J18:N18"/>
    <mergeCell ref="O18:AG18"/>
    <mergeCell ref="A18:I18"/>
    <mergeCell ref="Y21:Z21"/>
    <mergeCell ref="AA21:AG21"/>
    <mergeCell ref="P21:Q21"/>
    <mergeCell ref="R21:X21"/>
    <mergeCell ref="B29:K29"/>
    <mergeCell ref="M29:X29"/>
    <mergeCell ref="Y29:AC29"/>
    <mergeCell ref="AD29:AF29"/>
    <mergeCell ref="H28:AG28"/>
    <mergeCell ref="U22:V22"/>
    <mergeCell ref="A26:AG26"/>
    <mergeCell ref="G24:L24"/>
    <mergeCell ref="M24:AG24"/>
    <mergeCell ref="G25:L25"/>
    <mergeCell ref="M25:AG25"/>
    <mergeCell ref="A22:F25"/>
    <mergeCell ref="G22:L22"/>
    <mergeCell ref="G23:L23"/>
    <mergeCell ref="M23:AG23"/>
    <mergeCell ref="M22:O22"/>
    <mergeCell ref="R22:S22"/>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8"/>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30"/>
  <sheetViews>
    <sheetView showZeros="0" view="pageBreakPreview" zoomScaleNormal="100" zoomScaleSheetLayoutView="100" workbookViewId="0">
      <selection activeCell="H99" sqref="H99:AG99"/>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354"/>
    <col min="35" max="35" width="4" style="1" customWidth="1"/>
    <col min="36" max="36" width="6.5" style="1" customWidth="1"/>
    <col min="37" max="37" width="29.625" style="1" customWidth="1"/>
    <col min="38" max="38" width="7.375" style="1" customWidth="1"/>
    <col min="39" max="39" width="21" style="1" customWidth="1"/>
    <col min="40" max="40" width="49.5" style="1" customWidth="1"/>
    <col min="41" max="41" width="6.5" style="1" customWidth="1"/>
    <col min="42" max="42" width="50.125" style="1" customWidth="1"/>
    <col min="43" max="43" width="6.375" style="1" customWidth="1"/>
    <col min="44" max="44" width="19.25" style="1" customWidth="1"/>
    <col min="45" max="45" width="16.75" style="1" customWidth="1"/>
    <col min="46" max="51" width="3.125" style="1" customWidth="1"/>
    <col min="52" max="16384" width="3.125" style="1"/>
  </cols>
  <sheetData>
    <row r="1" spans="1:34" ht="25.5" customHeight="1">
      <c r="A1" s="20" t="s">
        <v>371</v>
      </c>
      <c r="B1" s="20"/>
      <c r="C1" s="20"/>
      <c r="D1" s="20"/>
      <c r="E1" s="20"/>
      <c r="F1" s="20"/>
      <c r="G1" s="20"/>
      <c r="H1" s="20"/>
      <c r="I1" s="20"/>
      <c r="J1" s="21"/>
      <c r="K1" s="20"/>
      <c r="L1" s="20"/>
      <c r="M1" s="20"/>
      <c r="N1" s="20"/>
      <c r="O1" s="20"/>
      <c r="P1" s="20"/>
      <c r="Q1" s="20"/>
      <c r="R1" s="20"/>
      <c r="S1" s="20"/>
      <c r="T1" s="20"/>
      <c r="U1" s="20"/>
      <c r="V1" s="20"/>
      <c r="W1" s="20"/>
      <c r="X1" s="20"/>
      <c r="Y1" s="20"/>
      <c r="Z1" s="20"/>
      <c r="AA1" s="20"/>
      <c r="AB1" s="20"/>
      <c r="AC1" s="20"/>
      <c r="AD1" s="20"/>
      <c r="AE1" s="20"/>
      <c r="AF1" s="20"/>
      <c r="AG1" s="20"/>
    </row>
    <row r="2" spans="1:34" ht="25.5" customHeight="1">
      <c r="A2" s="792" t="s">
        <v>52</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row>
    <row r="3" spans="1:34" s="20" customFormat="1" ht="10.199999999999999" customHeight="1" thickBot="1">
      <c r="A3" s="501"/>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396"/>
    </row>
    <row r="4" spans="1:34" s="20" customFormat="1" ht="25.5" customHeight="1" thickBot="1">
      <c r="A4" s="918" t="s">
        <v>71</v>
      </c>
      <c r="B4" s="919"/>
      <c r="C4" s="919"/>
      <c r="D4" s="919"/>
      <c r="E4" s="919"/>
      <c r="F4" s="920">
        <f>'1 交付申請'!V10</f>
        <v>0</v>
      </c>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1"/>
    </row>
    <row r="5" spans="1:34" ht="7.95" customHeight="1">
      <c r="A5" s="868"/>
      <c r="B5" s="868"/>
      <c r="C5" s="868"/>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row>
    <row r="6" spans="1:34" ht="25.2" customHeight="1" thickBot="1">
      <c r="A6" s="501" t="s">
        <v>491</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row>
    <row r="7" spans="1:34" ht="25.5" customHeight="1">
      <c r="A7" s="470"/>
      <c r="B7" s="929" t="s">
        <v>7</v>
      </c>
      <c r="C7" s="929"/>
      <c r="D7" s="929"/>
      <c r="E7" s="929"/>
      <c r="F7" s="929"/>
      <c r="G7" s="929"/>
      <c r="H7" s="929"/>
      <c r="I7" s="929"/>
      <c r="J7" s="929"/>
      <c r="K7" s="471"/>
      <c r="L7" s="472" t="s">
        <v>194</v>
      </c>
      <c r="M7" s="1076"/>
      <c r="N7" s="1076"/>
      <c r="O7" s="1076"/>
      <c r="P7" s="1077"/>
      <c r="Q7" s="1107" t="s">
        <v>4</v>
      </c>
      <c r="R7" s="1108"/>
      <c r="S7" s="1109"/>
      <c r="T7" s="1108"/>
      <c r="U7" s="1108"/>
      <c r="V7" s="1108"/>
      <c r="W7" s="1108"/>
      <c r="X7" s="1108"/>
      <c r="Y7" s="1108"/>
      <c r="Z7" s="1108"/>
      <c r="AA7" s="1108"/>
      <c r="AB7" s="1108"/>
      <c r="AC7" s="1108"/>
      <c r="AD7" s="1108"/>
      <c r="AE7" s="1108"/>
      <c r="AF7" s="1108"/>
      <c r="AG7" s="1110"/>
    </row>
    <row r="8" spans="1:34" ht="25.5" customHeight="1">
      <c r="A8" s="473"/>
      <c r="B8" s="985" t="s">
        <v>300</v>
      </c>
      <c r="C8" s="985"/>
      <c r="D8" s="985"/>
      <c r="E8" s="985"/>
      <c r="F8" s="985"/>
      <c r="G8" s="985"/>
      <c r="H8" s="985"/>
      <c r="I8" s="985"/>
      <c r="J8" s="985"/>
      <c r="K8" s="474"/>
      <c r="L8" s="1088"/>
      <c r="M8" s="1089"/>
      <c r="N8" s="1089"/>
      <c r="O8" s="1089"/>
      <c r="P8" s="1089"/>
      <c r="Q8" s="1089"/>
      <c r="R8" s="1089"/>
      <c r="S8" s="1089"/>
      <c r="T8" s="1089"/>
      <c r="U8" s="1089"/>
      <c r="V8" s="1089"/>
      <c r="W8" s="1089"/>
      <c r="X8" s="1089"/>
      <c r="Y8" s="1089"/>
      <c r="Z8" s="1089"/>
      <c r="AA8" s="1089"/>
      <c r="AB8" s="1089"/>
      <c r="AC8" s="1089"/>
      <c r="AD8" s="1089"/>
      <c r="AE8" s="1089"/>
      <c r="AF8" s="1089"/>
      <c r="AG8" s="1090"/>
    </row>
    <row r="9" spans="1:34" ht="25.5" customHeight="1">
      <c r="A9" s="473"/>
      <c r="B9" s="985" t="s">
        <v>299</v>
      </c>
      <c r="C9" s="985"/>
      <c r="D9" s="985"/>
      <c r="E9" s="985"/>
      <c r="F9" s="985"/>
      <c r="G9" s="985"/>
      <c r="H9" s="985"/>
      <c r="I9" s="985"/>
      <c r="J9" s="985"/>
      <c r="K9" s="415"/>
      <c r="L9" s="1088"/>
      <c r="M9" s="1089"/>
      <c r="N9" s="1089"/>
      <c r="O9" s="1089"/>
      <c r="P9" s="1089"/>
      <c r="Q9" s="1089"/>
      <c r="R9" s="1089"/>
      <c r="S9" s="1089"/>
      <c r="T9" s="1089"/>
      <c r="U9" s="1089"/>
      <c r="V9" s="1089"/>
      <c r="W9" s="1089"/>
      <c r="X9" s="1089"/>
      <c r="Y9" s="1089"/>
      <c r="Z9" s="1089"/>
      <c r="AA9" s="1089"/>
      <c r="AB9" s="1089"/>
      <c r="AC9" s="1089"/>
      <c r="AD9" s="1089"/>
      <c r="AE9" s="1089"/>
      <c r="AF9" s="1089"/>
      <c r="AG9" s="1090"/>
    </row>
    <row r="10" spans="1:34" ht="25.5" customHeight="1">
      <c r="A10" s="361"/>
      <c r="B10" s="930" t="s">
        <v>306</v>
      </c>
      <c r="C10" s="930"/>
      <c r="D10" s="930"/>
      <c r="E10" s="930"/>
      <c r="F10" s="930"/>
      <c r="G10" s="930"/>
      <c r="H10" s="930"/>
      <c r="I10" s="930"/>
      <c r="J10" s="930"/>
      <c r="K10" s="475"/>
      <c r="L10" s="943"/>
      <c r="M10" s="944"/>
      <c r="N10" s="476" t="s">
        <v>305</v>
      </c>
      <c r="O10" s="476"/>
      <c r="P10" s="413"/>
      <c r="Q10" s="413"/>
      <c r="R10" s="413"/>
      <c r="S10" s="413"/>
      <c r="T10" s="413"/>
      <c r="U10" s="413"/>
      <c r="V10" s="477"/>
      <c r="W10" s="477"/>
      <c r="X10" s="477"/>
      <c r="Y10" s="477"/>
      <c r="Z10" s="477"/>
      <c r="AA10" s="477"/>
      <c r="AB10" s="477"/>
      <c r="AC10" s="477"/>
      <c r="AD10" s="478"/>
      <c r="AE10" s="413"/>
      <c r="AF10" s="478"/>
      <c r="AG10" s="479"/>
    </row>
    <row r="11" spans="1:34" ht="25.5" customHeight="1">
      <c r="A11" s="480"/>
      <c r="B11" s="931"/>
      <c r="C11" s="931"/>
      <c r="D11" s="931"/>
      <c r="E11" s="931"/>
      <c r="F11" s="931"/>
      <c r="G11" s="931"/>
      <c r="H11" s="931"/>
      <c r="I11" s="931"/>
      <c r="J11" s="931"/>
      <c r="K11" s="481"/>
      <c r="L11" s="1098"/>
      <c r="M11" s="1099"/>
      <c r="N11" s="482" t="s">
        <v>303</v>
      </c>
      <c r="O11" s="482"/>
      <c r="P11" s="482"/>
      <c r="Q11" s="482"/>
      <c r="R11" s="482"/>
      <c r="S11" s="482"/>
      <c r="T11" s="482"/>
      <c r="U11" s="482"/>
      <c r="V11" s="482"/>
      <c r="W11" s="482"/>
      <c r="X11" s="482"/>
      <c r="Y11" s="482"/>
      <c r="Z11" s="482"/>
      <c r="AA11" s="482"/>
      <c r="AB11" s="483"/>
      <c r="AC11" s="483"/>
      <c r="AD11" s="483"/>
      <c r="AE11" s="482"/>
      <c r="AF11" s="483"/>
      <c r="AG11" s="484"/>
    </row>
    <row r="12" spans="1:34" ht="25.5" customHeight="1">
      <c r="A12" s="480"/>
      <c r="B12" s="931"/>
      <c r="C12" s="931"/>
      <c r="D12" s="931"/>
      <c r="E12" s="931"/>
      <c r="F12" s="931"/>
      <c r="G12" s="931"/>
      <c r="H12" s="931"/>
      <c r="I12" s="931"/>
      <c r="J12" s="931"/>
      <c r="K12" s="481"/>
      <c r="L12" s="485"/>
      <c r="M12" s="486" t="s">
        <v>302</v>
      </c>
      <c r="N12" s="487"/>
      <c r="O12" s="487"/>
      <c r="P12" s="487"/>
      <c r="Q12" s="487"/>
      <c r="R12" s="487"/>
      <c r="S12" s="488"/>
      <c r="T12" s="1091"/>
      <c r="U12" s="1092"/>
      <c r="V12" s="1092"/>
      <c r="W12" s="1092"/>
      <c r="X12" s="1092"/>
      <c r="Y12" s="1092"/>
      <c r="Z12" s="1092"/>
      <c r="AA12" s="1092"/>
      <c r="AB12" s="1092"/>
      <c r="AC12" s="1092"/>
      <c r="AD12" s="1092"/>
      <c r="AE12" s="1092"/>
      <c r="AF12" s="1092"/>
      <c r="AG12" s="1093"/>
    </row>
    <row r="13" spans="1:34" ht="25.5" customHeight="1">
      <c r="A13" s="489"/>
      <c r="B13" s="932"/>
      <c r="C13" s="932"/>
      <c r="D13" s="932"/>
      <c r="E13" s="932"/>
      <c r="F13" s="932"/>
      <c r="G13" s="932"/>
      <c r="H13" s="932"/>
      <c r="I13" s="932"/>
      <c r="J13" s="932"/>
      <c r="K13" s="490"/>
      <c r="L13" s="491"/>
      <c r="M13" s="492" t="s">
        <v>301</v>
      </c>
      <c r="N13" s="493"/>
      <c r="O13" s="493"/>
      <c r="P13" s="493"/>
      <c r="Q13" s="493"/>
      <c r="R13" s="493"/>
      <c r="S13" s="494"/>
      <c r="T13" s="1094"/>
      <c r="U13" s="1095"/>
      <c r="V13" s="1095"/>
      <c r="W13" s="1095"/>
      <c r="X13" s="1095"/>
      <c r="Y13" s="1095"/>
      <c r="Z13" s="1095"/>
      <c r="AA13" s="1095"/>
      <c r="AB13" s="1095"/>
      <c r="AC13" s="1095"/>
      <c r="AD13" s="1095"/>
      <c r="AE13" s="1095"/>
      <c r="AF13" s="1095"/>
      <c r="AG13" s="1096"/>
    </row>
    <row r="14" spans="1:34" ht="25.5" customHeight="1">
      <c r="A14" s="361"/>
      <c r="B14" s="930" t="s">
        <v>298</v>
      </c>
      <c r="C14" s="930"/>
      <c r="D14" s="930"/>
      <c r="E14" s="930"/>
      <c r="F14" s="930"/>
      <c r="G14" s="930"/>
      <c r="H14" s="930"/>
      <c r="I14" s="930"/>
      <c r="J14" s="930"/>
      <c r="K14" s="475"/>
      <c r="L14" s="943"/>
      <c r="M14" s="944"/>
      <c r="N14" s="476" t="s">
        <v>297</v>
      </c>
      <c r="O14" s="476"/>
      <c r="P14" s="413"/>
      <c r="Q14" s="413"/>
      <c r="R14" s="413"/>
      <c r="S14" s="413"/>
      <c r="T14" s="413"/>
      <c r="U14" s="413"/>
      <c r="V14" s="477"/>
      <c r="W14" s="477"/>
      <c r="X14" s="477"/>
      <c r="Y14" s="477"/>
      <c r="Z14" s="477"/>
      <c r="AA14" s="477"/>
      <c r="AB14" s="477"/>
      <c r="AC14" s="477"/>
      <c r="AD14" s="478"/>
      <c r="AE14" s="413"/>
      <c r="AF14" s="478"/>
      <c r="AG14" s="479"/>
    </row>
    <row r="15" spans="1:34" ht="25.5" customHeight="1">
      <c r="A15" s="480"/>
      <c r="B15" s="931"/>
      <c r="C15" s="931"/>
      <c r="D15" s="931"/>
      <c r="E15" s="931"/>
      <c r="F15" s="931"/>
      <c r="G15" s="931"/>
      <c r="H15" s="931"/>
      <c r="I15" s="931"/>
      <c r="J15" s="931"/>
      <c r="K15" s="481"/>
      <c r="L15" s="1098"/>
      <c r="M15" s="1099"/>
      <c r="N15" s="482" t="s">
        <v>296</v>
      </c>
      <c r="O15" s="482"/>
      <c r="P15" s="482"/>
      <c r="Q15" s="482"/>
      <c r="R15" s="482"/>
      <c r="S15" s="482"/>
      <c r="T15" s="482"/>
      <c r="U15" s="482"/>
      <c r="V15" s="482"/>
      <c r="W15" s="482"/>
      <c r="X15" s="482"/>
      <c r="Y15" s="482"/>
      <c r="Z15" s="482"/>
      <c r="AA15" s="482"/>
      <c r="AB15" s="483"/>
      <c r="AC15" s="483"/>
      <c r="AD15" s="483"/>
      <c r="AE15" s="482"/>
      <c r="AF15" s="483"/>
      <c r="AG15" s="484"/>
    </row>
    <row r="16" spans="1:34" ht="25.5" customHeight="1">
      <c r="A16" s="480"/>
      <c r="B16" s="931"/>
      <c r="C16" s="931"/>
      <c r="D16" s="931"/>
      <c r="E16" s="931"/>
      <c r="F16" s="931"/>
      <c r="G16" s="931"/>
      <c r="H16" s="931"/>
      <c r="I16" s="931"/>
      <c r="J16" s="931"/>
      <c r="K16" s="481"/>
      <c r="L16" s="485"/>
      <c r="M16" s="486" t="s">
        <v>295</v>
      </c>
      <c r="N16" s="487"/>
      <c r="O16" s="487"/>
      <c r="P16" s="487"/>
      <c r="Q16" s="487"/>
      <c r="R16" s="487"/>
      <c r="S16" s="488"/>
      <c r="T16" s="1091"/>
      <c r="U16" s="1092"/>
      <c r="V16" s="1092"/>
      <c r="W16" s="1092"/>
      <c r="X16" s="1092"/>
      <c r="Y16" s="1092"/>
      <c r="Z16" s="1092"/>
      <c r="AA16" s="1092"/>
      <c r="AB16" s="1092"/>
      <c r="AC16" s="1092"/>
      <c r="AD16" s="1092"/>
      <c r="AE16" s="1092"/>
      <c r="AF16" s="1092"/>
      <c r="AG16" s="1093"/>
    </row>
    <row r="17" spans="1:35" ht="25.5" customHeight="1" thickBot="1">
      <c r="A17" s="495"/>
      <c r="B17" s="1097"/>
      <c r="C17" s="1097"/>
      <c r="D17" s="1097"/>
      <c r="E17" s="1097"/>
      <c r="F17" s="1097"/>
      <c r="G17" s="1097"/>
      <c r="H17" s="1097"/>
      <c r="I17" s="1097"/>
      <c r="J17" s="1097"/>
      <c r="K17" s="496"/>
      <c r="L17" s="497"/>
      <c r="M17" s="498" t="s">
        <v>294</v>
      </c>
      <c r="N17" s="499"/>
      <c r="O17" s="499"/>
      <c r="P17" s="499"/>
      <c r="Q17" s="499"/>
      <c r="R17" s="499"/>
      <c r="S17" s="500"/>
      <c r="T17" s="937"/>
      <c r="U17" s="938"/>
      <c r="V17" s="938"/>
      <c r="W17" s="938"/>
      <c r="X17" s="938"/>
      <c r="Y17" s="938"/>
      <c r="Z17" s="938"/>
      <c r="AA17" s="938"/>
      <c r="AB17" s="938"/>
      <c r="AC17" s="938"/>
      <c r="AD17" s="938"/>
      <c r="AE17" s="938"/>
      <c r="AF17" s="938"/>
      <c r="AG17" s="939"/>
      <c r="AH17" s="1"/>
    </row>
    <row r="18" spans="1:35" ht="12" customHeight="1">
      <c r="A18" s="20"/>
      <c r="B18" s="20"/>
      <c r="C18" s="20"/>
      <c r="D18" s="20"/>
      <c r="E18" s="20"/>
      <c r="F18" s="20"/>
      <c r="G18" s="20"/>
      <c r="H18" s="20"/>
      <c r="I18" s="20"/>
      <c r="J18" s="21"/>
      <c r="K18" s="20"/>
      <c r="L18" s="20"/>
      <c r="M18" s="20"/>
      <c r="N18" s="20"/>
      <c r="O18" s="20"/>
      <c r="P18" s="20"/>
      <c r="Q18" s="20"/>
      <c r="R18" s="20"/>
      <c r="S18" s="20"/>
      <c r="T18" s="20"/>
      <c r="U18" s="20"/>
      <c r="V18" s="20"/>
      <c r="W18" s="20"/>
      <c r="X18" s="20"/>
      <c r="Y18" s="20"/>
      <c r="Z18" s="20"/>
      <c r="AA18" s="20"/>
      <c r="AB18" s="20"/>
      <c r="AC18" s="20"/>
      <c r="AD18" s="20"/>
      <c r="AE18" s="20"/>
      <c r="AF18" s="20"/>
      <c r="AG18" s="20"/>
    </row>
    <row r="19" spans="1:35" s="20" customFormat="1" ht="25.2" customHeight="1" thickBot="1">
      <c r="A19" s="501" t="s">
        <v>490</v>
      </c>
      <c r="B19" s="502"/>
      <c r="C19" s="502"/>
      <c r="D19" s="502"/>
      <c r="E19" s="502"/>
      <c r="F19" s="502"/>
      <c r="G19" s="502"/>
      <c r="H19" s="502"/>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c r="AF19" s="502"/>
      <c r="AG19" s="502"/>
      <c r="AH19" s="396"/>
    </row>
    <row r="20" spans="1:35" s="20" customFormat="1" ht="25.5" customHeight="1">
      <c r="A20" s="1100" t="s">
        <v>432</v>
      </c>
      <c r="B20" s="1101"/>
      <c r="C20" s="1101"/>
      <c r="D20" s="1101"/>
      <c r="E20" s="1101"/>
      <c r="F20" s="1102" t="s">
        <v>512</v>
      </c>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2"/>
      <c r="AC20" s="1102"/>
      <c r="AD20" s="1102"/>
      <c r="AE20" s="1102"/>
      <c r="AF20" s="1102"/>
      <c r="AG20" s="1103"/>
      <c r="AH20" s="396"/>
    </row>
    <row r="21" spans="1:35" s="20" customFormat="1" ht="25.5" customHeight="1">
      <c r="A21" s="1116" t="s">
        <v>488</v>
      </c>
      <c r="B21" s="1117"/>
      <c r="C21" s="1117"/>
      <c r="D21" s="1117"/>
      <c r="E21" s="1118"/>
      <c r="F21" s="840" t="s">
        <v>473</v>
      </c>
      <c r="G21" s="840"/>
      <c r="H21" s="840"/>
      <c r="I21" s="840"/>
      <c r="J21" s="840"/>
      <c r="K21" s="840"/>
      <c r="L21" s="806" t="s">
        <v>461</v>
      </c>
      <c r="M21" s="779"/>
      <c r="N21" s="779"/>
      <c r="O21" s="779"/>
      <c r="P21" s="779"/>
      <c r="Q21" s="780"/>
      <c r="R21" s="806" t="s">
        <v>459</v>
      </c>
      <c r="S21" s="779"/>
      <c r="T21" s="780"/>
      <c r="U21" s="1124" t="s">
        <v>584</v>
      </c>
      <c r="V21" s="779"/>
      <c r="W21" s="779"/>
      <c r="X21" s="779"/>
      <c r="Y21" s="779"/>
      <c r="Z21" s="779"/>
      <c r="AA21" s="779"/>
      <c r="AB21" s="779"/>
      <c r="AC21" s="779"/>
      <c r="AD21" s="779"/>
      <c r="AE21" s="779"/>
      <c r="AF21" s="779"/>
      <c r="AG21" s="1125"/>
      <c r="AH21" s="396"/>
    </row>
    <row r="22" spans="1:35" s="20" customFormat="1" ht="19.95" customHeight="1">
      <c r="A22" s="878"/>
      <c r="B22" s="1119"/>
      <c r="C22" s="1119"/>
      <c r="D22" s="1119"/>
      <c r="E22" s="1120"/>
      <c r="F22" s="1105"/>
      <c r="G22" s="1105"/>
      <c r="H22" s="1105"/>
      <c r="I22" s="1105"/>
      <c r="J22" s="1105"/>
      <c r="K22" s="1105"/>
      <c r="L22" s="1106"/>
      <c r="M22" s="1106"/>
      <c r="N22" s="1106"/>
      <c r="O22" s="1106"/>
      <c r="P22" s="1106"/>
      <c r="Q22" s="1106"/>
      <c r="R22" s="1046"/>
      <c r="S22" s="1046"/>
      <c r="T22" s="1046"/>
      <c r="U22" s="1046"/>
      <c r="V22" s="1046"/>
      <c r="W22" s="1046"/>
      <c r="X22" s="1046"/>
      <c r="Y22" s="1046"/>
      <c r="Z22" s="1046"/>
      <c r="AA22" s="1046"/>
      <c r="AB22" s="1046"/>
      <c r="AC22" s="1046"/>
      <c r="AD22" s="1046"/>
      <c r="AE22" s="1046"/>
      <c r="AF22" s="1046"/>
      <c r="AG22" s="1104"/>
      <c r="AH22" s="396"/>
    </row>
    <row r="23" spans="1:35" s="20" customFormat="1" ht="19.95" customHeight="1">
      <c r="A23" s="878"/>
      <c r="B23" s="1119"/>
      <c r="C23" s="1119"/>
      <c r="D23" s="1119"/>
      <c r="E23" s="1120"/>
      <c r="F23" s="1046"/>
      <c r="G23" s="1046"/>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104"/>
      <c r="AH23" s="396"/>
    </row>
    <row r="24" spans="1:35" s="20" customFormat="1" ht="19.95" customHeight="1">
      <c r="A24" s="878"/>
      <c r="B24" s="1119"/>
      <c r="C24" s="1119"/>
      <c r="D24" s="1119"/>
      <c r="E24" s="1120"/>
      <c r="F24" s="1046"/>
      <c r="G24" s="1046"/>
      <c r="H24" s="1046"/>
      <c r="I24" s="1046"/>
      <c r="J24" s="1046"/>
      <c r="K24" s="1046"/>
      <c r="L24" s="1046"/>
      <c r="M24" s="1046"/>
      <c r="N24" s="1046"/>
      <c r="O24" s="1046"/>
      <c r="P24" s="1046"/>
      <c r="Q24" s="1046"/>
      <c r="R24" s="1046"/>
      <c r="S24" s="1046"/>
      <c r="T24" s="1046"/>
      <c r="U24" s="1046"/>
      <c r="V24" s="1046"/>
      <c r="W24" s="1046"/>
      <c r="X24" s="1046"/>
      <c r="Y24" s="1046"/>
      <c r="Z24" s="1046"/>
      <c r="AA24" s="1046"/>
      <c r="AB24" s="1046"/>
      <c r="AC24" s="1046"/>
      <c r="AD24" s="1046"/>
      <c r="AE24" s="1046"/>
      <c r="AF24" s="1046"/>
      <c r="AG24" s="1104"/>
      <c r="AH24" s="396"/>
    </row>
    <row r="25" spans="1:35" s="20" customFormat="1" ht="19.95" customHeight="1">
      <c r="A25" s="878"/>
      <c r="B25" s="1119"/>
      <c r="C25" s="1119"/>
      <c r="D25" s="1119"/>
      <c r="E25" s="1120"/>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104"/>
      <c r="AH25" s="396"/>
    </row>
    <row r="26" spans="1:35" s="20" customFormat="1" ht="19.95" customHeight="1">
      <c r="A26" s="1121"/>
      <c r="B26" s="1122"/>
      <c r="C26" s="1122"/>
      <c r="D26" s="1122"/>
      <c r="E26" s="1123"/>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104"/>
      <c r="AH26" s="396"/>
    </row>
    <row r="27" spans="1:35" s="20" customFormat="1" ht="77.400000000000006" customHeight="1">
      <c r="A27" s="1111" t="s">
        <v>583</v>
      </c>
      <c r="B27" s="1112"/>
      <c r="C27" s="1112"/>
      <c r="D27" s="1112"/>
      <c r="E27" s="1112"/>
      <c r="F27" s="1113" t="s">
        <v>839</v>
      </c>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H27" s="396"/>
    </row>
    <row r="28" spans="1:35" s="20" customFormat="1" ht="79.95" customHeight="1">
      <c r="A28" s="1111" t="s">
        <v>579</v>
      </c>
      <c r="B28" s="1112"/>
      <c r="C28" s="1112"/>
      <c r="D28" s="1112"/>
      <c r="E28" s="1112"/>
      <c r="F28" s="1126" t="s">
        <v>585</v>
      </c>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8"/>
      <c r="AH28" s="396"/>
    </row>
    <row r="29" spans="1:35" s="20" customFormat="1" ht="25.5" customHeight="1">
      <c r="A29" s="878" t="s">
        <v>190</v>
      </c>
      <c r="B29" s="879"/>
      <c r="C29" s="879"/>
      <c r="D29" s="879"/>
      <c r="E29" s="879"/>
      <c r="F29" s="880"/>
      <c r="G29" s="1130" t="s">
        <v>187</v>
      </c>
      <c r="H29" s="1131"/>
      <c r="I29" s="1131"/>
      <c r="J29" s="1131"/>
      <c r="K29" s="1131"/>
      <c r="L29" s="1132"/>
      <c r="M29" s="1133"/>
      <c r="N29" s="1134"/>
      <c r="O29" s="1134"/>
      <c r="P29" s="1134"/>
      <c r="Q29" s="1134"/>
      <c r="R29" s="1134"/>
      <c r="S29" s="1134"/>
      <c r="T29" s="1134"/>
      <c r="U29" s="1134"/>
      <c r="V29" s="1134"/>
      <c r="W29" s="1134"/>
      <c r="X29" s="1134"/>
      <c r="Y29" s="1134"/>
      <c r="Z29" s="1134"/>
      <c r="AA29" s="1134"/>
      <c r="AB29" s="1134"/>
      <c r="AC29" s="1134"/>
      <c r="AD29" s="1134"/>
      <c r="AE29" s="1134"/>
      <c r="AF29" s="1134"/>
      <c r="AG29" s="1135"/>
      <c r="AH29" s="396"/>
    </row>
    <row r="30" spans="1:35" s="20" customFormat="1" ht="25.5" customHeight="1">
      <c r="A30" s="926"/>
      <c r="B30" s="927"/>
      <c r="C30" s="927"/>
      <c r="D30" s="927"/>
      <c r="E30" s="927"/>
      <c r="F30" s="928"/>
      <c r="G30" s="806" t="s">
        <v>19</v>
      </c>
      <c r="H30" s="779"/>
      <c r="I30" s="779"/>
      <c r="J30" s="779"/>
      <c r="K30" s="779"/>
      <c r="L30" s="780"/>
      <c r="M30" s="781"/>
      <c r="N30" s="782"/>
      <c r="O30" s="782"/>
      <c r="P30" s="782"/>
      <c r="Q30" s="782"/>
      <c r="R30" s="782"/>
      <c r="S30" s="782"/>
      <c r="T30" s="782"/>
      <c r="U30" s="782"/>
      <c r="V30" s="782"/>
      <c r="W30" s="782"/>
      <c r="X30" s="782"/>
      <c r="Y30" s="782"/>
      <c r="Z30" s="782"/>
      <c r="AA30" s="782"/>
      <c r="AB30" s="782"/>
      <c r="AC30" s="782"/>
      <c r="AD30" s="782"/>
      <c r="AE30" s="782"/>
      <c r="AF30" s="782"/>
      <c r="AG30" s="783"/>
      <c r="AH30" s="396"/>
    </row>
    <row r="31" spans="1:35" s="20" customFormat="1" ht="25.5" customHeight="1">
      <c r="A31" s="430"/>
      <c r="B31" s="850" t="s">
        <v>22</v>
      </c>
      <c r="C31" s="850"/>
      <c r="D31" s="850"/>
      <c r="E31" s="850"/>
      <c r="F31" s="850"/>
      <c r="G31" s="850"/>
      <c r="H31" s="850"/>
      <c r="I31" s="850"/>
      <c r="J31" s="850"/>
      <c r="K31" s="850"/>
      <c r="L31" s="439"/>
      <c r="M31" s="1136">
        <f>K88</f>
        <v>0</v>
      </c>
      <c r="N31" s="1137"/>
      <c r="O31" s="1137"/>
      <c r="P31" s="1137"/>
      <c r="Q31" s="1137"/>
      <c r="R31" s="1137"/>
      <c r="S31" s="1137"/>
      <c r="T31" s="1137"/>
      <c r="U31" s="1137"/>
      <c r="V31" s="1137"/>
      <c r="W31" s="1137"/>
      <c r="X31" s="1137"/>
      <c r="Y31" s="1137"/>
      <c r="Z31" s="1137"/>
      <c r="AA31" s="1137"/>
      <c r="AB31" s="1137"/>
      <c r="AC31" s="1137"/>
      <c r="AD31" s="922" t="s">
        <v>493</v>
      </c>
      <c r="AE31" s="922"/>
      <c r="AF31" s="922"/>
      <c r="AG31" s="923"/>
      <c r="AI31" s="20" t="s">
        <v>844</v>
      </c>
    </row>
    <row r="32" spans="1:35" s="20" customFormat="1" ht="25.5" customHeight="1">
      <c r="A32" s="430"/>
      <c r="B32" s="850" t="s">
        <v>20</v>
      </c>
      <c r="C32" s="850"/>
      <c r="D32" s="850"/>
      <c r="E32" s="850"/>
      <c r="F32" s="850"/>
      <c r="G32" s="850"/>
      <c r="H32" s="850"/>
      <c r="I32" s="850"/>
      <c r="J32" s="850"/>
      <c r="K32" s="850"/>
      <c r="L32" s="439"/>
      <c r="M32" s="1136">
        <f>R88</f>
        <v>0</v>
      </c>
      <c r="N32" s="1137"/>
      <c r="O32" s="1137"/>
      <c r="P32" s="1137"/>
      <c r="Q32" s="1137"/>
      <c r="R32" s="1137"/>
      <c r="S32" s="1137"/>
      <c r="T32" s="1137"/>
      <c r="U32" s="1137"/>
      <c r="V32" s="1137"/>
      <c r="W32" s="1137"/>
      <c r="X32" s="1137"/>
      <c r="Y32" s="1137"/>
      <c r="Z32" s="1137"/>
      <c r="AA32" s="1137"/>
      <c r="AB32" s="1137"/>
      <c r="AC32" s="1137"/>
      <c r="AD32" s="922" t="s">
        <v>493</v>
      </c>
      <c r="AE32" s="922"/>
      <c r="AF32" s="922"/>
      <c r="AG32" s="923"/>
      <c r="AI32" s="20" t="s">
        <v>496</v>
      </c>
    </row>
    <row r="33" spans="1:42" s="20" customFormat="1" ht="25.5" customHeight="1">
      <c r="A33" s="430"/>
      <c r="B33" s="850" t="s">
        <v>21</v>
      </c>
      <c r="C33" s="850"/>
      <c r="D33" s="850"/>
      <c r="E33" s="850"/>
      <c r="F33" s="850"/>
      <c r="G33" s="850"/>
      <c r="H33" s="850"/>
      <c r="I33" s="850"/>
      <c r="J33" s="850"/>
      <c r="K33" s="850"/>
      <c r="L33" s="439"/>
      <c r="M33" s="1136" t="str">
        <f>IF(AND(U100&lt;&gt;"",U103&lt;&gt;"",U105&lt;&gt;""),MIN(U100:Z105),"")</f>
        <v/>
      </c>
      <c r="N33" s="1137"/>
      <c r="O33" s="1137"/>
      <c r="P33" s="1137"/>
      <c r="Q33" s="1137"/>
      <c r="R33" s="1137"/>
      <c r="S33" s="1137"/>
      <c r="T33" s="1137"/>
      <c r="U33" s="1137"/>
      <c r="V33" s="1137"/>
      <c r="W33" s="1137"/>
      <c r="X33" s="1137"/>
      <c r="Y33" s="1137"/>
      <c r="Z33" s="1137"/>
      <c r="AA33" s="1137"/>
      <c r="AB33" s="1137"/>
      <c r="AC33" s="1137"/>
      <c r="AD33" s="922" t="s">
        <v>2</v>
      </c>
      <c r="AE33" s="922"/>
      <c r="AF33" s="922"/>
      <c r="AG33" s="923"/>
    </row>
    <row r="34" spans="1:42" s="20" customFormat="1" ht="25.5" customHeight="1">
      <c r="A34" s="1111" t="s">
        <v>462</v>
      </c>
      <c r="B34" s="840"/>
      <c r="C34" s="840"/>
      <c r="D34" s="840"/>
      <c r="E34" s="840"/>
      <c r="F34" s="840"/>
      <c r="G34" s="962" t="s">
        <v>463</v>
      </c>
      <c r="H34" s="962"/>
      <c r="I34" s="962"/>
      <c r="J34" s="962"/>
      <c r="K34" s="851"/>
      <c r="L34" s="852"/>
      <c r="M34" s="852"/>
      <c r="N34" s="438" t="s">
        <v>434</v>
      </c>
      <c r="O34" s="852"/>
      <c r="P34" s="852"/>
      <c r="Q34" s="438" t="s">
        <v>435</v>
      </c>
      <c r="R34" s="852"/>
      <c r="S34" s="852"/>
      <c r="T34" s="439" t="s">
        <v>436</v>
      </c>
      <c r="U34" s="1145" t="s">
        <v>81</v>
      </c>
      <c r="V34" s="1146"/>
      <c r="W34" s="1146"/>
      <c r="X34" s="1146"/>
      <c r="Y34" s="1146"/>
      <c r="Z34" s="1146"/>
      <c r="AA34" s="1146"/>
      <c r="AB34" s="1146"/>
      <c r="AC34" s="1146"/>
      <c r="AD34" s="1146"/>
      <c r="AE34" s="1146"/>
      <c r="AF34" s="1146"/>
      <c r="AG34" s="1147"/>
    </row>
    <row r="35" spans="1:42" s="20" customFormat="1" ht="25.5" customHeight="1" thickBot="1">
      <c r="A35" s="1027"/>
      <c r="B35" s="1028"/>
      <c r="C35" s="1028"/>
      <c r="D35" s="1028"/>
      <c r="E35" s="1028"/>
      <c r="F35" s="1028"/>
      <c r="G35" s="1148" t="s">
        <v>464</v>
      </c>
      <c r="H35" s="1148"/>
      <c r="I35" s="1148"/>
      <c r="J35" s="1148"/>
      <c r="K35" s="1149"/>
      <c r="L35" s="1150"/>
      <c r="M35" s="1150"/>
      <c r="N35" s="440" t="s">
        <v>434</v>
      </c>
      <c r="O35" s="1150"/>
      <c r="P35" s="1150"/>
      <c r="Q35" s="440" t="s">
        <v>435</v>
      </c>
      <c r="R35" s="1150"/>
      <c r="S35" s="1150"/>
      <c r="T35" s="441" t="s">
        <v>436</v>
      </c>
      <c r="U35" s="1151" t="s">
        <v>197</v>
      </c>
      <c r="V35" s="1152"/>
      <c r="W35" s="1152"/>
      <c r="X35" s="1152"/>
      <c r="Y35" s="1152"/>
      <c r="Z35" s="1152"/>
      <c r="AA35" s="1152"/>
      <c r="AB35" s="1152"/>
      <c r="AC35" s="1152"/>
      <c r="AD35" s="1152"/>
      <c r="AE35" s="1152"/>
      <c r="AF35" s="1152"/>
      <c r="AG35" s="1153"/>
    </row>
    <row r="36" spans="1:42" s="20" customFormat="1" ht="12" customHeight="1">
      <c r="B36" s="531"/>
      <c r="C36" s="531"/>
      <c r="D36" s="531"/>
      <c r="E36" s="531"/>
      <c r="F36" s="531"/>
      <c r="G36" s="531"/>
      <c r="H36" s="531"/>
      <c r="I36" s="531"/>
      <c r="J36" s="531"/>
      <c r="K36" s="531"/>
      <c r="L36" s="529"/>
      <c r="R36" s="468"/>
      <c r="S36" s="468"/>
      <c r="T36" s="468"/>
      <c r="V36" s="468"/>
      <c r="W36" s="468"/>
      <c r="X36" s="468"/>
      <c r="Z36" s="468"/>
      <c r="AA36" s="468"/>
      <c r="AB36" s="468"/>
      <c r="AH36" s="396"/>
    </row>
    <row r="37" spans="1:42" ht="25.5" customHeight="1" thickBot="1">
      <c r="A37" s="933" t="s">
        <v>492</v>
      </c>
      <c r="B37" s="933"/>
      <c r="C37" s="933"/>
      <c r="D37" s="933"/>
      <c r="E37" s="933"/>
      <c r="F37" s="933"/>
      <c r="G37" s="933"/>
      <c r="H37" s="933"/>
      <c r="I37" s="933"/>
      <c r="J37" s="933"/>
      <c r="K37" s="933"/>
      <c r="L37" s="933"/>
      <c r="M37" s="933"/>
      <c r="N37" s="933"/>
      <c r="O37" s="20"/>
      <c r="P37" s="20"/>
      <c r="Q37" s="20"/>
      <c r="R37" s="20"/>
      <c r="S37" s="20"/>
      <c r="T37" s="20"/>
      <c r="U37" s="20"/>
      <c r="V37" s="20"/>
      <c r="W37" s="20"/>
      <c r="X37" s="20"/>
      <c r="Y37" s="20"/>
      <c r="Z37" s="20"/>
      <c r="AA37" s="20"/>
      <c r="AB37" s="20"/>
      <c r="AC37" s="20"/>
      <c r="AD37" s="20"/>
      <c r="AE37" s="20"/>
      <c r="AF37" s="20"/>
      <c r="AG37" s="20"/>
      <c r="AH37" s="1"/>
    </row>
    <row r="38" spans="1:42" ht="25.5" customHeight="1">
      <c r="A38" s="470" t="s">
        <v>516</v>
      </c>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5"/>
      <c r="AH38" s="1"/>
    </row>
    <row r="39" spans="1:42" ht="25.5" customHeight="1">
      <c r="A39" s="489"/>
      <c r="B39" s="932" t="s">
        <v>292</v>
      </c>
      <c r="C39" s="932"/>
      <c r="D39" s="932"/>
      <c r="E39" s="932"/>
      <c r="F39" s="932"/>
      <c r="G39" s="932"/>
      <c r="H39" s="932"/>
      <c r="I39" s="932"/>
      <c r="J39" s="932"/>
      <c r="K39" s="932"/>
      <c r="L39" s="932"/>
      <c r="M39" s="474"/>
      <c r="N39" s="940" t="s">
        <v>291</v>
      </c>
      <c r="O39" s="941"/>
      <c r="P39" s="941"/>
      <c r="Q39" s="941"/>
      <c r="R39" s="941"/>
      <c r="S39" s="941"/>
      <c r="T39" s="941"/>
      <c r="U39" s="941"/>
      <c r="V39" s="941"/>
      <c r="W39" s="941"/>
      <c r="X39" s="941"/>
      <c r="Y39" s="941"/>
      <c r="Z39" s="941"/>
      <c r="AA39" s="941"/>
      <c r="AB39" s="941"/>
      <c r="AC39" s="941"/>
      <c r="AD39" s="941"/>
      <c r="AE39" s="941"/>
      <c r="AF39" s="941"/>
      <c r="AG39" s="942"/>
      <c r="AH39" s="1"/>
      <c r="AP39" s="414" t="s">
        <v>392</v>
      </c>
    </row>
    <row r="40" spans="1:42" ht="25.5" customHeight="1">
      <c r="A40" s="674"/>
      <c r="B40" s="930" t="s">
        <v>290</v>
      </c>
      <c r="C40" s="930"/>
      <c r="D40" s="930"/>
      <c r="E40" s="930"/>
      <c r="F40" s="930"/>
      <c r="G40" s="930"/>
      <c r="H40" s="930"/>
      <c r="I40" s="930"/>
      <c r="J40" s="930"/>
      <c r="K40" s="930"/>
      <c r="L40" s="930"/>
      <c r="M40" s="585"/>
      <c r="N40" s="1086">
        <f>MIN(U42:Y43)</f>
        <v>0</v>
      </c>
      <c r="O40" s="1087"/>
      <c r="P40" s="1087"/>
      <c r="Q40" s="1087"/>
      <c r="R40" s="1087"/>
      <c r="S40" s="1087"/>
      <c r="T40" s="1087"/>
      <c r="U40" s="1087"/>
      <c r="V40" s="1087"/>
      <c r="W40" s="1087"/>
      <c r="X40" s="1087"/>
      <c r="Y40" s="1087"/>
      <c r="Z40" s="1078" t="s">
        <v>289</v>
      </c>
      <c r="AA40" s="1078"/>
      <c r="AB40" s="523"/>
      <c r="AC40" s="523"/>
      <c r="AD40" s="523"/>
      <c r="AE40" s="523"/>
      <c r="AF40" s="523"/>
      <c r="AG40" s="484"/>
      <c r="AH40" s="1"/>
      <c r="AI40" s="354" t="s">
        <v>280</v>
      </c>
      <c r="AP40" s="414" t="s">
        <v>291</v>
      </c>
    </row>
    <row r="41" spans="1:42" ht="25.5" customHeight="1">
      <c r="A41" s="934" t="s">
        <v>417</v>
      </c>
      <c r="B41" s="935"/>
      <c r="C41" s="935"/>
      <c r="D41" s="935"/>
      <c r="E41" s="935"/>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577"/>
      <c r="AH41" s="1"/>
      <c r="AP41" s="414" t="s">
        <v>288</v>
      </c>
    </row>
    <row r="42" spans="1:42" ht="25.5" customHeight="1">
      <c r="A42" s="480"/>
      <c r="B42" s="576"/>
      <c r="C42" s="1084" t="s">
        <v>286</v>
      </c>
      <c r="D42" s="1084"/>
      <c r="E42" s="1084"/>
      <c r="F42" s="1084"/>
      <c r="G42" s="1084"/>
      <c r="H42" s="1084"/>
      <c r="I42" s="1084"/>
      <c r="J42" s="1084"/>
      <c r="K42" s="1084"/>
      <c r="L42" s="1084"/>
      <c r="M42" s="1084"/>
      <c r="N42" s="1084"/>
      <c r="O42" s="1084"/>
      <c r="P42" s="1084"/>
      <c r="Q42" s="1084"/>
      <c r="R42" s="1084"/>
      <c r="S42" s="1084"/>
      <c r="T42" s="1084"/>
      <c r="U42" s="936"/>
      <c r="V42" s="936"/>
      <c r="W42" s="936"/>
      <c r="X42" s="936"/>
      <c r="Y42" s="936"/>
      <c r="Z42" s="826" t="s">
        <v>285</v>
      </c>
      <c r="AA42" s="826"/>
      <c r="AB42" s="826"/>
      <c r="AC42" s="576"/>
      <c r="AD42" s="576"/>
      <c r="AE42" s="576"/>
      <c r="AF42" s="576"/>
      <c r="AG42" s="363"/>
      <c r="AH42" s="1"/>
      <c r="AP42" s="414" t="s">
        <v>287</v>
      </c>
    </row>
    <row r="43" spans="1:42" ht="25.5" customHeight="1">
      <c r="A43" s="489"/>
      <c r="B43" s="578"/>
      <c r="C43" s="1085" t="s">
        <v>283</v>
      </c>
      <c r="D43" s="1085"/>
      <c r="E43" s="1085"/>
      <c r="F43" s="1085"/>
      <c r="G43" s="1085"/>
      <c r="H43" s="1085"/>
      <c r="I43" s="1085"/>
      <c r="J43" s="1085"/>
      <c r="K43" s="1085"/>
      <c r="L43" s="1085"/>
      <c r="M43" s="1085"/>
      <c r="N43" s="1085"/>
      <c r="O43" s="1085"/>
      <c r="P43" s="1085"/>
      <c r="Q43" s="1085"/>
      <c r="R43" s="1085"/>
      <c r="S43" s="1085"/>
      <c r="T43" s="1085"/>
      <c r="U43" s="1141"/>
      <c r="V43" s="1141"/>
      <c r="W43" s="1141"/>
      <c r="X43" s="1141"/>
      <c r="Y43" s="1141"/>
      <c r="Z43" s="1129" t="s">
        <v>282</v>
      </c>
      <c r="AA43" s="1129"/>
      <c r="AB43" s="1129"/>
      <c r="AC43" s="578"/>
      <c r="AD43" s="578"/>
      <c r="AE43" s="578"/>
      <c r="AF43" s="578"/>
      <c r="AG43" s="579"/>
      <c r="AH43" s="1"/>
      <c r="AP43" s="414" t="s">
        <v>284</v>
      </c>
    </row>
    <row r="44" spans="1:42" ht="25.5" customHeight="1" thickBot="1">
      <c r="A44" s="506"/>
      <c r="B44" s="985" t="s">
        <v>281</v>
      </c>
      <c r="C44" s="985"/>
      <c r="D44" s="985"/>
      <c r="E44" s="985"/>
      <c r="F44" s="985"/>
      <c r="G44" s="985"/>
      <c r="H44" s="985"/>
      <c r="I44" s="985"/>
      <c r="J44" s="985"/>
      <c r="K44" s="985"/>
      <c r="L44" s="985"/>
      <c r="M44" s="413"/>
      <c r="N44" s="1138" t="s">
        <v>900</v>
      </c>
      <c r="O44" s="1139"/>
      <c r="P44" s="1139"/>
      <c r="Q44" s="1139"/>
      <c r="R44" s="1139"/>
      <c r="S44" s="1139"/>
      <c r="T44" s="1139"/>
      <c r="U44" s="1139"/>
      <c r="V44" s="1139"/>
      <c r="W44" s="1139"/>
      <c r="X44" s="1139"/>
      <c r="Y44" s="1139"/>
      <c r="Z44" s="1139"/>
      <c r="AA44" s="1139"/>
      <c r="AB44" s="1139"/>
      <c r="AC44" s="1139"/>
      <c r="AD44" s="1139"/>
      <c r="AE44" s="1139"/>
      <c r="AF44" s="1139"/>
      <c r="AG44" s="1140"/>
      <c r="AH44" s="1"/>
    </row>
    <row r="45" spans="1:42" ht="25.5" customHeight="1">
      <c r="A45" s="1001" t="s">
        <v>517</v>
      </c>
      <c r="B45" s="1002"/>
      <c r="C45" s="1002"/>
      <c r="D45" s="1002"/>
      <c r="E45" s="1002"/>
      <c r="F45" s="1002"/>
      <c r="G45" s="1002"/>
      <c r="H45" s="1002"/>
      <c r="I45" s="1002"/>
      <c r="J45" s="1002"/>
      <c r="K45" s="1002"/>
      <c r="L45" s="1002"/>
      <c r="M45" s="504"/>
      <c r="N45" s="504"/>
      <c r="O45" s="504"/>
      <c r="P45" s="504"/>
      <c r="Q45" s="504"/>
      <c r="R45" s="504"/>
      <c r="S45" s="504"/>
      <c r="T45" s="504"/>
      <c r="U45" s="504"/>
      <c r="V45" s="504"/>
      <c r="W45" s="504"/>
      <c r="X45" s="504"/>
      <c r="Y45" s="504"/>
      <c r="Z45" s="504"/>
      <c r="AA45" s="504"/>
      <c r="AB45" s="504"/>
      <c r="AC45" s="504"/>
      <c r="AD45" s="504"/>
      <c r="AE45" s="504"/>
      <c r="AF45" s="504"/>
      <c r="AG45" s="505"/>
      <c r="AH45" s="1"/>
    </row>
    <row r="46" spans="1:42" ht="25.5" customHeight="1" thickBot="1">
      <c r="A46" s="1079"/>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1"/>
      <c r="AH46" s="1"/>
    </row>
    <row r="47" spans="1:42" ht="25.5" customHeight="1">
      <c r="A47" s="1001" t="s">
        <v>518</v>
      </c>
      <c r="B47" s="1002"/>
      <c r="C47" s="1002"/>
      <c r="D47" s="1002"/>
      <c r="E47" s="1002"/>
      <c r="F47" s="1002"/>
      <c r="G47" s="1002"/>
      <c r="H47" s="1002"/>
      <c r="I47" s="1002"/>
      <c r="J47" s="1002"/>
      <c r="K47" s="1002"/>
      <c r="L47" s="1002"/>
      <c r="M47" s="504"/>
      <c r="N47" s="504"/>
      <c r="O47" s="504"/>
      <c r="P47" s="504"/>
      <c r="Q47" s="504"/>
      <c r="R47" s="504"/>
      <c r="S47" s="504"/>
      <c r="T47" s="504"/>
      <c r="U47" s="504"/>
      <c r="V47" s="504"/>
      <c r="W47" s="504"/>
      <c r="X47" s="504"/>
      <c r="Y47" s="504"/>
      <c r="Z47" s="504"/>
      <c r="AA47" s="504"/>
      <c r="AB47" s="504"/>
      <c r="AC47" s="504"/>
      <c r="AD47" s="504"/>
      <c r="AE47" s="504"/>
      <c r="AF47" s="504"/>
      <c r="AG47" s="505"/>
      <c r="AH47" s="1"/>
    </row>
    <row r="48" spans="1:42" ht="25.5" customHeight="1">
      <c r="A48" s="506" t="s">
        <v>280</v>
      </c>
      <c r="B48" s="1003" t="s">
        <v>279</v>
      </c>
      <c r="C48" s="1003"/>
      <c r="D48" s="1003"/>
      <c r="E48" s="1003"/>
      <c r="F48" s="1003"/>
      <c r="G48" s="1003"/>
      <c r="H48" s="1003"/>
      <c r="I48" s="1003"/>
      <c r="J48" s="1003"/>
      <c r="K48" s="1003"/>
      <c r="L48" s="1003"/>
      <c r="M48" s="415"/>
      <c r="N48" s="998"/>
      <c r="O48" s="999"/>
      <c r="P48" s="999"/>
      <c r="Q48" s="999"/>
      <c r="R48" s="999"/>
      <c r="S48" s="999"/>
      <c r="T48" s="999"/>
      <c r="U48" s="999"/>
      <c r="V48" s="999"/>
      <c r="W48" s="999"/>
      <c r="X48" s="999"/>
      <c r="Y48" s="999"/>
      <c r="Z48" s="999"/>
      <c r="AA48" s="1142" t="s">
        <v>418</v>
      </c>
      <c r="AB48" s="1143"/>
      <c r="AC48" s="1143"/>
      <c r="AD48" s="1143"/>
      <c r="AE48" s="1143"/>
      <c r="AF48" s="1143"/>
      <c r="AG48" s="1144"/>
      <c r="AH48" s="1"/>
    </row>
    <row r="49" spans="1:47" ht="25.5" customHeight="1">
      <c r="A49" s="925" t="s">
        <v>495</v>
      </c>
      <c r="B49" s="889"/>
      <c r="C49" s="889"/>
      <c r="D49" s="889"/>
      <c r="E49" s="889"/>
      <c r="F49" s="889"/>
      <c r="G49" s="889"/>
      <c r="H49" s="889"/>
      <c r="I49" s="889"/>
      <c r="J49" s="889"/>
      <c r="K49" s="889"/>
      <c r="L49" s="889"/>
      <c r="M49" s="890"/>
      <c r="N49" s="1082"/>
      <c r="O49" s="1083"/>
      <c r="P49" s="1083"/>
      <c r="Q49" s="1083"/>
      <c r="R49" s="1083"/>
      <c r="S49" s="1083"/>
      <c r="T49" s="1083"/>
      <c r="U49" s="1083"/>
      <c r="V49" s="1083"/>
      <c r="W49" s="1083"/>
      <c r="X49" s="1083"/>
      <c r="Y49" s="1083"/>
      <c r="Z49" s="1083"/>
      <c r="AA49" s="413" t="s">
        <v>278</v>
      </c>
      <c r="AB49" s="413"/>
      <c r="AC49" s="413"/>
      <c r="AD49" s="413"/>
      <c r="AE49" s="413"/>
      <c r="AF49" s="413"/>
      <c r="AG49" s="465"/>
      <c r="AH49" s="1"/>
    </row>
    <row r="50" spans="1:47" ht="25.5" customHeight="1" thickBot="1">
      <c r="A50" s="924" t="s">
        <v>494</v>
      </c>
      <c r="B50" s="873"/>
      <c r="C50" s="873"/>
      <c r="D50" s="873"/>
      <c r="E50" s="873"/>
      <c r="F50" s="873"/>
      <c r="G50" s="873"/>
      <c r="H50" s="873"/>
      <c r="I50" s="873"/>
      <c r="J50" s="873"/>
      <c r="K50" s="873"/>
      <c r="L50" s="873"/>
      <c r="M50" s="874"/>
      <c r="N50" s="988"/>
      <c r="O50" s="989"/>
      <c r="P50" s="990" t="s">
        <v>276</v>
      </c>
      <c r="Q50" s="990"/>
      <c r="R50" s="990"/>
      <c r="S50" s="990"/>
      <c r="T50" s="990"/>
      <c r="U50" s="989"/>
      <c r="V50" s="989"/>
      <c r="W50" s="990" t="s">
        <v>275</v>
      </c>
      <c r="X50" s="990"/>
      <c r="Y50" s="990"/>
      <c r="Z50" s="990"/>
      <c r="AA50" s="990"/>
      <c r="AB50" s="994" t="str">
        <f>IF(OR(N50="",U50=""),"",N50*U50)</f>
        <v/>
      </c>
      <c r="AC50" s="994"/>
      <c r="AD50" s="994"/>
      <c r="AE50" s="990" t="s">
        <v>274</v>
      </c>
      <c r="AF50" s="990"/>
      <c r="AG50" s="1075"/>
      <c r="AH50" s="1"/>
    </row>
    <row r="51" spans="1:47" ht="25.5" customHeight="1">
      <c r="A51" s="1001" t="s">
        <v>519</v>
      </c>
      <c r="B51" s="1002"/>
      <c r="C51" s="1002"/>
      <c r="D51" s="1002"/>
      <c r="E51" s="1002"/>
      <c r="F51" s="1002"/>
      <c r="G51" s="1002"/>
      <c r="H51" s="1002"/>
      <c r="I51" s="1002"/>
      <c r="J51" s="1002"/>
      <c r="K51" s="1002"/>
      <c r="L51" s="1002"/>
      <c r="M51" s="1002"/>
      <c r="N51" s="1002"/>
      <c r="O51" s="1002"/>
      <c r="P51" s="1002"/>
      <c r="Q51" s="1002"/>
      <c r="R51" s="1002"/>
      <c r="S51" s="504"/>
      <c r="T51" s="504"/>
      <c r="U51" s="504"/>
      <c r="V51" s="504"/>
      <c r="W51" s="504"/>
      <c r="X51" s="504"/>
      <c r="Y51" s="504"/>
      <c r="Z51" s="504"/>
      <c r="AA51" s="504"/>
      <c r="AB51" s="504"/>
      <c r="AC51" s="504"/>
      <c r="AD51" s="504"/>
      <c r="AE51" s="504"/>
      <c r="AF51" s="504"/>
      <c r="AG51" s="505"/>
      <c r="AH51" s="1"/>
    </row>
    <row r="52" spans="1:47" ht="25.5" customHeight="1">
      <c r="A52" s="506"/>
      <c r="B52" s="1004" t="s">
        <v>272</v>
      </c>
      <c r="C52" s="1004"/>
      <c r="D52" s="1004"/>
      <c r="E52" s="1004"/>
      <c r="F52" s="1004"/>
      <c r="G52" s="1004"/>
      <c r="H52" s="1004"/>
      <c r="I52" s="1004"/>
      <c r="J52" s="1004"/>
      <c r="K52" s="1004"/>
      <c r="L52" s="1004"/>
      <c r="M52" s="1004"/>
      <c r="N52" s="1004"/>
      <c r="O52" s="1004"/>
      <c r="P52" s="1005"/>
      <c r="Q52" s="991"/>
      <c r="R52" s="992"/>
      <c r="S52" s="992"/>
      <c r="T52" s="992"/>
      <c r="U52" s="992"/>
      <c r="V52" s="992"/>
      <c r="W52" s="992"/>
      <c r="X52" s="992"/>
      <c r="Y52" s="992"/>
      <c r="Z52" s="992"/>
      <c r="AA52" s="992"/>
      <c r="AB52" s="992"/>
      <c r="AC52" s="992"/>
      <c r="AD52" s="992"/>
      <c r="AE52" s="992"/>
      <c r="AF52" s="992"/>
      <c r="AG52" s="993"/>
      <c r="AH52" s="1"/>
    </row>
    <row r="53" spans="1:47" ht="40.049999999999997" customHeight="1">
      <c r="A53" s="473"/>
      <c r="B53" s="1006" t="s">
        <v>784</v>
      </c>
      <c r="C53" s="986"/>
      <c r="D53" s="986"/>
      <c r="E53" s="986"/>
      <c r="F53" s="986"/>
      <c r="G53" s="986"/>
      <c r="H53" s="986"/>
      <c r="I53" s="986"/>
      <c r="J53" s="986"/>
      <c r="K53" s="986"/>
      <c r="L53" s="986"/>
      <c r="M53" s="986"/>
      <c r="N53" s="986"/>
      <c r="O53" s="986"/>
      <c r="P53" s="507"/>
      <c r="Q53" s="998"/>
      <c r="R53" s="999"/>
      <c r="S53" s="999"/>
      <c r="T53" s="999"/>
      <c r="U53" s="999"/>
      <c r="V53" s="999"/>
      <c r="W53" s="999"/>
      <c r="X53" s="999"/>
      <c r="Y53" s="999"/>
      <c r="Z53" s="999"/>
      <c r="AA53" s="999"/>
      <c r="AB53" s="986" t="s">
        <v>271</v>
      </c>
      <c r="AC53" s="986"/>
      <c r="AD53" s="986"/>
      <c r="AE53" s="986"/>
      <c r="AF53" s="986"/>
      <c r="AG53" s="508"/>
      <c r="AH53" s="1"/>
    </row>
    <row r="54" spans="1:47" ht="25.5" customHeight="1">
      <c r="A54" s="430"/>
      <c r="B54" s="1003" t="s">
        <v>269</v>
      </c>
      <c r="C54" s="1003"/>
      <c r="D54" s="1003"/>
      <c r="E54" s="1003"/>
      <c r="F54" s="1003"/>
      <c r="G54" s="1003"/>
      <c r="H54" s="1003"/>
      <c r="I54" s="1003"/>
      <c r="J54" s="1003"/>
      <c r="K54" s="1003"/>
      <c r="L54" s="1003"/>
      <c r="M54" s="1003"/>
      <c r="N54" s="1003"/>
      <c r="O54" s="1003"/>
      <c r="P54" s="439"/>
      <c r="Q54" s="811"/>
      <c r="R54" s="812"/>
      <c r="S54" s="812"/>
      <c r="T54" s="812"/>
      <c r="U54" s="812"/>
      <c r="V54" s="812"/>
      <c r="W54" s="812"/>
      <c r="X54" s="812"/>
      <c r="Y54" s="812"/>
      <c r="Z54" s="812"/>
      <c r="AA54" s="812"/>
      <c r="AB54" s="812"/>
      <c r="AC54" s="812"/>
      <c r="AD54" s="812"/>
      <c r="AE54" s="812"/>
      <c r="AF54" s="812"/>
      <c r="AG54" s="1000"/>
      <c r="AH54" s="1"/>
    </row>
    <row r="55" spans="1:47" ht="25.5" customHeight="1">
      <c r="A55" s="509"/>
      <c r="B55" s="1160" t="s">
        <v>268</v>
      </c>
      <c r="C55" s="1161"/>
      <c r="D55" s="1161"/>
      <c r="E55" s="1161"/>
      <c r="F55" s="1161"/>
      <c r="G55" s="1161"/>
      <c r="H55" s="1161"/>
      <c r="I55" s="1161"/>
      <c r="J55" s="1161"/>
      <c r="K55" s="1161"/>
      <c r="L55" s="1161"/>
      <c r="M55" s="1161"/>
      <c r="N55" s="1161"/>
      <c r="O55" s="1162"/>
      <c r="P55" s="510"/>
      <c r="Q55" s="811"/>
      <c r="R55" s="812"/>
      <c r="S55" s="812"/>
      <c r="T55" s="812"/>
      <c r="U55" s="812"/>
      <c r="V55" s="812"/>
      <c r="W55" s="812"/>
      <c r="X55" s="812"/>
      <c r="Y55" s="812"/>
      <c r="Z55" s="812"/>
      <c r="AA55" s="812"/>
      <c r="AB55" s="812"/>
      <c r="AC55" s="812"/>
      <c r="AD55" s="812"/>
      <c r="AE55" s="812"/>
      <c r="AF55" s="812"/>
      <c r="AG55" s="1000"/>
      <c r="AH55" s="1"/>
    </row>
    <row r="56" spans="1:47" ht="25.5" customHeight="1" thickBot="1">
      <c r="A56" s="511"/>
      <c r="B56" s="995" t="s">
        <v>513</v>
      </c>
      <c r="C56" s="995"/>
      <c r="D56" s="995"/>
      <c r="E56" s="995"/>
      <c r="F56" s="995"/>
      <c r="G56" s="995"/>
      <c r="H56" s="995"/>
      <c r="I56" s="995"/>
      <c r="J56" s="995"/>
      <c r="K56" s="995"/>
      <c r="L56" s="995"/>
      <c r="M56" s="995"/>
      <c r="N56" s="995"/>
      <c r="O56" s="995"/>
      <c r="P56" s="512"/>
      <c r="Q56" s="965"/>
      <c r="R56" s="966"/>
      <c r="S56" s="966"/>
      <c r="T56" s="966"/>
      <c r="U56" s="966"/>
      <c r="V56" s="966"/>
      <c r="W56" s="966"/>
      <c r="X56" s="966"/>
      <c r="Y56" s="966"/>
      <c r="Z56" s="966"/>
      <c r="AA56" s="843" t="s">
        <v>398</v>
      </c>
      <c r="AB56" s="843"/>
      <c r="AC56" s="843"/>
      <c r="AD56" s="843"/>
      <c r="AE56" s="843"/>
      <c r="AF56" s="843"/>
      <c r="AG56" s="1007"/>
      <c r="AH56" s="1"/>
      <c r="AI56" s="1" t="s">
        <v>401</v>
      </c>
    </row>
    <row r="57" spans="1:47" s="400" customFormat="1" ht="25.5" customHeight="1">
      <c r="A57" s="996" t="s">
        <v>520</v>
      </c>
      <c r="B57" s="997"/>
      <c r="C57" s="997"/>
      <c r="D57" s="997"/>
      <c r="E57" s="997"/>
      <c r="F57" s="997"/>
      <c r="G57" s="997"/>
      <c r="H57" s="997"/>
      <c r="I57" s="997"/>
      <c r="J57" s="997"/>
      <c r="K57" s="997"/>
      <c r="L57" s="997"/>
      <c r="M57" s="997"/>
      <c r="N57" s="997"/>
      <c r="O57" s="997"/>
      <c r="P57" s="997"/>
      <c r="Q57" s="997"/>
      <c r="R57" s="997"/>
      <c r="S57" s="997"/>
      <c r="T57" s="997"/>
      <c r="U57" s="997"/>
      <c r="V57" s="997"/>
      <c r="W57" s="580"/>
      <c r="X57" s="580"/>
      <c r="Y57" s="580"/>
      <c r="Z57" s="580"/>
      <c r="AA57" s="580"/>
      <c r="AB57" s="581"/>
      <c r="AC57" s="581"/>
      <c r="AD57" s="581"/>
      <c r="AE57" s="581"/>
      <c r="AF57" s="581"/>
      <c r="AG57" s="582"/>
      <c r="AH57" s="1"/>
      <c r="AL57" s="1"/>
      <c r="AM57" s="1"/>
      <c r="AN57" s="1"/>
    </row>
    <row r="58" spans="1:47" ht="25.5" customHeight="1" thickBot="1">
      <c r="A58" s="968">
        <f>Q56</f>
        <v>0</v>
      </c>
      <c r="B58" s="969"/>
      <c r="C58" s="969"/>
      <c r="D58" s="969"/>
      <c r="E58" s="969"/>
      <c r="F58" s="969"/>
      <c r="G58" s="969"/>
      <c r="H58" s="969"/>
      <c r="I58" s="969"/>
      <c r="J58" s="908" t="s">
        <v>399</v>
      </c>
      <c r="K58" s="908"/>
      <c r="L58" s="970">
        <f>N48</f>
        <v>0</v>
      </c>
      <c r="M58" s="969"/>
      <c r="N58" s="969"/>
      <c r="O58" s="969"/>
      <c r="P58" s="969"/>
      <c r="Q58" s="969"/>
      <c r="R58" s="969"/>
      <c r="S58" s="969"/>
      <c r="T58" s="908" t="s">
        <v>400</v>
      </c>
      <c r="U58" s="908"/>
      <c r="V58" s="908">
        <v>100</v>
      </c>
      <c r="W58" s="908"/>
      <c r="X58" s="908" t="s">
        <v>267</v>
      </c>
      <c r="Y58" s="908"/>
      <c r="Z58" s="969" t="str">
        <f>IFERROR(ROUNDDOWN(A58/L58*V58,0),"")</f>
        <v/>
      </c>
      <c r="AA58" s="969"/>
      <c r="AB58" s="969"/>
      <c r="AC58" s="969"/>
      <c r="AD58" s="969"/>
      <c r="AE58" s="969"/>
      <c r="AF58" s="908" t="s">
        <v>40</v>
      </c>
      <c r="AG58" s="967"/>
      <c r="AH58" s="1"/>
      <c r="AI58" s="1" t="s">
        <v>402</v>
      </c>
    </row>
    <row r="59" spans="1:47" ht="25.5" customHeight="1">
      <c r="A59" s="996" t="s">
        <v>521</v>
      </c>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503"/>
      <c r="AB59" s="503"/>
      <c r="AC59" s="503"/>
      <c r="AD59" s="503"/>
      <c r="AE59" s="503"/>
      <c r="AF59" s="503"/>
      <c r="AG59" s="517"/>
      <c r="AH59" s="1"/>
    </row>
    <row r="60" spans="1:47" ht="25.5" customHeight="1">
      <c r="A60" s="513"/>
      <c r="B60" s="985" t="s">
        <v>265</v>
      </c>
      <c r="C60" s="985"/>
      <c r="D60" s="985"/>
      <c r="E60" s="985"/>
      <c r="F60" s="985"/>
      <c r="G60" s="985"/>
      <c r="H60" s="985"/>
      <c r="I60" s="467"/>
      <c r="J60" s="1154"/>
      <c r="K60" s="1155"/>
      <c r="L60" s="1155"/>
      <c r="M60" s="1155"/>
      <c r="N60" s="1155"/>
      <c r="O60" s="1155"/>
      <c r="P60" s="1155"/>
      <c r="Q60" s="1155"/>
      <c r="R60" s="1155"/>
      <c r="S60" s="1155"/>
      <c r="T60" s="1155"/>
      <c r="U60" s="1155"/>
      <c r="V60" s="1155"/>
      <c r="W60" s="986" t="s">
        <v>264</v>
      </c>
      <c r="X60" s="986"/>
      <c r="Y60" s="986"/>
      <c r="Z60" s="986"/>
      <c r="AA60" s="986"/>
      <c r="AB60" s="466"/>
      <c r="AC60" s="466"/>
      <c r="AD60" s="466"/>
      <c r="AE60" s="466"/>
      <c r="AF60" s="466"/>
      <c r="AG60" s="514"/>
      <c r="AH60" s="1"/>
    </row>
    <row r="61" spans="1:47" ht="25.5" customHeight="1" thickBot="1">
      <c r="A61" s="515"/>
      <c r="B61" s="1159" t="s">
        <v>263</v>
      </c>
      <c r="C61" s="1159"/>
      <c r="D61" s="1159"/>
      <c r="E61" s="1159"/>
      <c r="F61" s="1159"/>
      <c r="G61" s="1159"/>
      <c r="H61" s="1159"/>
      <c r="I61" s="516"/>
      <c r="J61" s="1039"/>
      <c r="K61" s="845"/>
      <c r="L61" s="845"/>
      <c r="M61" s="845"/>
      <c r="N61" s="845"/>
      <c r="O61" s="845"/>
      <c r="P61" s="845"/>
      <c r="Q61" s="845"/>
      <c r="R61" s="845"/>
      <c r="S61" s="990" t="s">
        <v>262</v>
      </c>
      <c r="T61" s="990"/>
      <c r="U61" s="990"/>
      <c r="V61" s="987"/>
      <c r="W61" s="987"/>
      <c r="X61" s="987"/>
      <c r="Y61" s="987"/>
      <c r="Z61" s="987"/>
      <c r="AA61" s="987"/>
      <c r="AB61" s="987"/>
      <c r="AC61" s="987"/>
      <c r="AD61" s="990" t="s">
        <v>261</v>
      </c>
      <c r="AE61" s="990"/>
      <c r="AF61" s="990"/>
      <c r="AG61" s="1075"/>
      <c r="AH61" s="1"/>
    </row>
    <row r="62" spans="1:47" s="20" customFormat="1" ht="25.5" customHeight="1">
      <c r="A62" s="996" t="s">
        <v>522</v>
      </c>
      <c r="B62" s="997"/>
      <c r="C62" s="997"/>
      <c r="D62" s="997"/>
      <c r="E62" s="997"/>
      <c r="F62" s="997"/>
      <c r="G62" s="997"/>
      <c r="H62" s="997"/>
      <c r="I62" s="997"/>
      <c r="J62" s="997"/>
      <c r="K62" s="997"/>
      <c r="L62" s="997"/>
      <c r="M62" s="997"/>
      <c r="N62" s="997"/>
      <c r="O62" s="997"/>
      <c r="P62" s="997"/>
      <c r="Q62" s="997"/>
      <c r="R62" s="997"/>
      <c r="S62" s="997"/>
      <c r="T62" s="997"/>
      <c r="U62" s="997"/>
      <c r="V62" s="997"/>
      <c r="W62" s="504"/>
      <c r="X62" s="504"/>
      <c r="Y62" s="504"/>
      <c r="Z62" s="504"/>
      <c r="AA62" s="504"/>
      <c r="AB62" s="504"/>
      <c r="AC62" s="504"/>
      <c r="AD62" s="504"/>
      <c r="AE62" s="504"/>
      <c r="AF62" s="504"/>
      <c r="AG62" s="505"/>
      <c r="AH62" s="1"/>
    </row>
    <row r="63" spans="1:47" s="20" customFormat="1" ht="37.200000000000003" customHeight="1" thickBot="1">
      <c r="A63" s="1024"/>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6"/>
      <c r="AM63" s="1"/>
      <c r="AN63" s="1"/>
      <c r="AO63" s="1"/>
      <c r="AP63" s="1"/>
      <c r="AQ63" s="1"/>
      <c r="AR63" s="1"/>
      <c r="AS63" s="1"/>
      <c r="AT63" s="1"/>
      <c r="AU63" s="1"/>
    </row>
    <row r="64" spans="1:47" ht="25.5" customHeight="1">
      <c r="A64" s="996" t="s">
        <v>523</v>
      </c>
      <c r="B64" s="997"/>
      <c r="C64" s="997"/>
      <c r="D64" s="997"/>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505"/>
    </row>
    <row r="65" spans="1:45" ht="25.5" customHeight="1">
      <c r="A65" s="915" t="s">
        <v>843</v>
      </c>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7"/>
    </row>
    <row r="66" spans="1:45" ht="25.5" customHeight="1">
      <c r="A66" s="1021"/>
      <c r="B66" s="1022"/>
      <c r="C66" s="1022"/>
      <c r="D66" s="1022"/>
      <c r="E66" s="1022"/>
      <c r="F66" s="1022"/>
      <c r="G66" s="1022"/>
      <c r="H66" s="1022"/>
      <c r="I66" s="1022"/>
      <c r="J66" s="1022"/>
      <c r="K66" s="1022"/>
      <c r="L66" s="1022"/>
      <c r="M66" s="1022"/>
      <c r="N66" s="1022"/>
      <c r="O66" s="1022"/>
      <c r="P66" s="1022"/>
      <c r="Q66" s="1022"/>
      <c r="R66" s="1022"/>
      <c r="S66" s="1022"/>
      <c r="T66" s="1022"/>
      <c r="U66" s="1022"/>
      <c r="V66" s="1022"/>
      <c r="W66" s="1022"/>
      <c r="X66" s="1022"/>
      <c r="Y66" s="1022"/>
      <c r="Z66" s="1022"/>
      <c r="AA66" s="1022"/>
      <c r="AB66" s="1022"/>
      <c r="AC66" s="1022"/>
      <c r="AD66" s="1022"/>
      <c r="AE66" s="1022"/>
      <c r="AF66" s="1022"/>
      <c r="AG66" s="1023"/>
    </row>
    <row r="67" spans="1:45" ht="25.5" customHeight="1" thickBot="1">
      <c r="A67" s="1024"/>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6"/>
    </row>
    <row r="68" spans="1:45" ht="25.5" customHeight="1">
      <c r="A68" s="996" t="s">
        <v>524</v>
      </c>
      <c r="B68" s="997"/>
      <c r="C68" s="997"/>
      <c r="D68" s="997"/>
      <c r="E68" s="997"/>
      <c r="F68" s="997"/>
      <c r="G68" s="997"/>
      <c r="H68" s="997"/>
      <c r="I68" s="997"/>
      <c r="J68" s="997"/>
      <c r="K68" s="997"/>
      <c r="L68" s="997"/>
      <c r="M68" s="997"/>
      <c r="N68" s="997"/>
      <c r="O68" s="997"/>
      <c r="P68" s="997"/>
      <c r="Q68" s="997"/>
      <c r="R68" s="997"/>
      <c r="S68" s="997"/>
      <c r="T68" s="997"/>
      <c r="U68" s="997"/>
      <c r="V68" s="997"/>
      <c r="W68" s="997"/>
      <c r="X68" s="997"/>
      <c r="Y68" s="997"/>
      <c r="Z68" s="997"/>
      <c r="AA68" s="504"/>
      <c r="AB68" s="504"/>
      <c r="AC68" s="504"/>
      <c r="AD68" s="504"/>
      <c r="AE68" s="504"/>
      <c r="AF68" s="504"/>
      <c r="AG68" s="505"/>
    </row>
    <row r="69" spans="1:45" ht="25.5" customHeight="1">
      <c r="A69" s="1021"/>
      <c r="B69" s="1022"/>
      <c r="C69" s="1022"/>
      <c r="D69" s="1022"/>
      <c r="E69" s="1022"/>
      <c r="F69" s="1022"/>
      <c r="G69" s="1022"/>
      <c r="H69" s="1022"/>
      <c r="I69" s="1022"/>
      <c r="J69" s="1022"/>
      <c r="K69" s="1022"/>
      <c r="L69" s="1022"/>
      <c r="M69" s="1022"/>
      <c r="N69" s="1022"/>
      <c r="O69" s="1022"/>
      <c r="P69" s="1022"/>
      <c r="Q69" s="1022"/>
      <c r="R69" s="1022"/>
      <c r="S69" s="1022"/>
      <c r="T69" s="1022"/>
      <c r="U69" s="1022"/>
      <c r="V69" s="1022"/>
      <c r="W69" s="1022"/>
      <c r="X69" s="1022"/>
      <c r="Y69" s="1022"/>
      <c r="Z69" s="1022"/>
      <c r="AA69" s="1022"/>
      <c r="AB69" s="1022"/>
      <c r="AC69" s="1022"/>
      <c r="AD69" s="1022"/>
      <c r="AE69" s="1022"/>
      <c r="AF69" s="1022"/>
      <c r="AG69" s="1023"/>
    </row>
    <row r="70" spans="1:45" ht="25.5" customHeight="1" thickBot="1">
      <c r="A70" s="1024"/>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6"/>
    </row>
    <row r="71" spans="1:45" ht="25.5" customHeight="1">
      <c r="A71" s="996" t="s">
        <v>506</v>
      </c>
      <c r="B71" s="997"/>
      <c r="C71" s="997"/>
      <c r="D71" s="997"/>
      <c r="E71" s="997"/>
      <c r="F71" s="997"/>
      <c r="G71" s="997"/>
      <c r="H71" s="997"/>
      <c r="I71" s="997"/>
      <c r="J71" s="997"/>
      <c r="K71" s="997"/>
      <c r="L71" s="997"/>
      <c r="M71" s="997"/>
      <c r="N71" s="997"/>
      <c r="O71" s="997"/>
      <c r="P71" s="997"/>
      <c r="Q71" s="997"/>
      <c r="R71" s="997"/>
      <c r="S71" s="997"/>
      <c r="T71" s="997"/>
      <c r="U71" s="997"/>
      <c r="V71" s="997"/>
      <c r="W71" s="997"/>
      <c r="X71" s="997"/>
      <c r="Y71" s="997"/>
      <c r="Z71" s="997"/>
      <c r="AA71" s="503"/>
      <c r="AB71" s="503"/>
      <c r="AC71" s="503"/>
      <c r="AD71" s="503"/>
      <c r="AE71" s="503"/>
      <c r="AF71" s="503"/>
      <c r="AG71" s="517"/>
    </row>
    <row r="72" spans="1:45" ht="19.95" customHeight="1">
      <c r="A72" s="912" t="s">
        <v>842</v>
      </c>
      <c r="B72" s="913"/>
      <c r="C72" s="913"/>
      <c r="D72" s="913"/>
      <c r="E72" s="913"/>
      <c r="F72" s="913"/>
      <c r="G72" s="913"/>
      <c r="H72" s="913"/>
      <c r="I72" s="913"/>
      <c r="J72" s="913"/>
      <c r="K72" s="913"/>
      <c r="L72" s="913"/>
      <c r="M72" s="913"/>
      <c r="N72" s="913"/>
      <c r="O72" s="913"/>
      <c r="P72" s="913"/>
      <c r="Q72" s="913"/>
      <c r="R72" s="913"/>
      <c r="S72" s="913"/>
      <c r="T72" s="913"/>
      <c r="U72" s="913"/>
      <c r="V72" s="913"/>
      <c r="W72" s="913"/>
      <c r="X72" s="913"/>
      <c r="Y72" s="913"/>
      <c r="Z72" s="913"/>
      <c r="AA72" s="913"/>
      <c r="AB72" s="913"/>
      <c r="AC72" s="913"/>
      <c r="AD72" s="913"/>
      <c r="AE72" s="913"/>
      <c r="AF72" s="913"/>
      <c r="AG72" s="914"/>
    </row>
    <row r="73" spans="1:45" ht="25.5" customHeight="1">
      <c r="A73" s="1021"/>
      <c r="B73" s="1022"/>
      <c r="C73" s="1022"/>
      <c r="D73" s="1022"/>
      <c r="E73" s="1022"/>
      <c r="F73" s="1022"/>
      <c r="G73" s="1022"/>
      <c r="H73" s="1022"/>
      <c r="I73" s="1022"/>
      <c r="J73" s="1022"/>
      <c r="K73" s="1022"/>
      <c r="L73" s="1022"/>
      <c r="M73" s="1022"/>
      <c r="N73" s="1022"/>
      <c r="O73" s="1022"/>
      <c r="P73" s="1022"/>
      <c r="Q73" s="1022"/>
      <c r="R73" s="1022"/>
      <c r="S73" s="1022"/>
      <c r="T73" s="1022"/>
      <c r="U73" s="1022"/>
      <c r="V73" s="1022"/>
      <c r="W73" s="1022"/>
      <c r="X73" s="1022"/>
      <c r="Y73" s="1022"/>
      <c r="Z73" s="1022"/>
      <c r="AA73" s="1022"/>
      <c r="AB73" s="1022"/>
      <c r="AC73" s="1022"/>
      <c r="AD73" s="1022"/>
      <c r="AE73" s="1022"/>
      <c r="AF73" s="1022"/>
      <c r="AG73" s="1023"/>
    </row>
    <row r="74" spans="1:45" ht="25.5" customHeight="1" thickBot="1">
      <c r="A74" s="1024"/>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6"/>
      <c r="AP74" s="414" t="s">
        <v>245</v>
      </c>
    </row>
    <row r="75" spans="1:45" ht="25.5" customHeight="1">
      <c r="A75" s="1040" t="s">
        <v>321</v>
      </c>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2"/>
      <c r="AP75" s="414" t="s">
        <v>244</v>
      </c>
    </row>
    <row r="76" spans="1:45" ht="25.5" customHeight="1">
      <c r="A76" s="520" t="s">
        <v>507</v>
      </c>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2"/>
      <c r="AP76" s="414" t="s">
        <v>243</v>
      </c>
    </row>
    <row r="77" spans="1:45" ht="25.5" customHeight="1">
      <c r="A77" s="1019"/>
      <c r="B77" s="1020"/>
      <c r="C77" s="523" t="s">
        <v>322</v>
      </c>
      <c r="D77" s="524"/>
      <c r="E77" s="523"/>
      <c r="F77" s="1020"/>
      <c r="G77" s="1020"/>
      <c r="H77" s="523" t="s">
        <v>323</v>
      </c>
      <c r="I77" s="524"/>
      <c r="J77" s="523"/>
      <c r="K77" s="523"/>
      <c r="L77" s="523"/>
      <c r="M77" s="523"/>
      <c r="N77" s="523"/>
      <c r="O77" s="523"/>
      <c r="P77" s="525"/>
      <c r="Q77" s="525"/>
      <c r="R77" s="525"/>
      <c r="S77" s="525"/>
      <c r="T77" s="525"/>
      <c r="U77" s="525"/>
      <c r="V77" s="525"/>
      <c r="W77" s="525"/>
      <c r="X77" s="526"/>
      <c r="Y77" s="523"/>
      <c r="Z77" s="526"/>
      <c r="AA77" s="526"/>
      <c r="AB77" s="20"/>
      <c r="AC77" s="20"/>
      <c r="AD77" s="20"/>
      <c r="AE77" s="20"/>
      <c r="AF77" s="20"/>
      <c r="AG77" s="363"/>
      <c r="AP77" s="414" t="s">
        <v>242</v>
      </c>
    </row>
    <row r="78" spans="1:45" ht="25.5" customHeight="1" thickBot="1">
      <c r="A78" s="431"/>
      <c r="B78" s="1159" t="s">
        <v>247</v>
      </c>
      <c r="C78" s="1159"/>
      <c r="D78" s="1159"/>
      <c r="E78" s="1159"/>
      <c r="F78" s="1159"/>
      <c r="G78" s="1159"/>
      <c r="H78" s="527"/>
      <c r="I78" s="1156"/>
      <c r="J78" s="1157"/>
      <c r="K78" s="1157"/>
      <c r="L78" s="1157"/>
      <c r="M78" s="1157"/>
      <c r="N78" s="1157"/>
      <c r="O78" s="1157"/>
      <c r="P78" s="1157"/>
      <c r="Q78" s="1157"/>
      <c r="R78" s="1157"/>
      <c r="S78" s="1157"/>
      <c r="T78" s="1157"/>
      <c r="U78" s="1157"/>
      <c r="V78" s="1157"/>
      <c r="W78" s="1157"/>
      <c r="X78" s="1157"/>
      <c r="Y78" s="1157"/>
      <c r="Z78" s="1157"/>
      <c r="AA78" s="1157"/>
      <c r="AB78" s="1157"/>
      <c r="AC78" s="1157"/>
      <c r="AD78" s="1157"/>
      <c r="AE78" s="1157"/>
      <c r="AF78" s="1157"/>
      <c r="AG78" s="1158"/>
      <c r="AH78" s="1"/>
      <c r="AP78" s="414" t="s">
        <v>241</v>
      </c>
    </row>
    <row r="79" spans="1:45" ht="12" customHeight="1">
      <c r="A79" s="20"/>
      <c r="B79" s="528"/>
      <c r="C79" s="528"/>
      <c r="D79" s="528"/>
      <c r="E79" s="528"/>
      <c r="F79" s="528"/>
      <c r="G79" s="528"/>
      <c r="H79" s="528"/>
      <c r="I79" s="528"/>
      <c r="J79" s="528"/>
      <c r="K79" s="528"/>
      <c r="L79" s="528"/>
      <c r="M79" s="528"/>
      <c r="N79" s="528"/>
      <c r="O79" s="528"/>
      <c r="P79" s="529"/>
      <c r="Q79" s="529"/>
      <c r="R79" s="529"/>
      <c r="S79" s="529"/>
      <c r="T79" s="530"/>
      <c r="U79" s="530"/>
      <c r="V79" s="530"/>
      <c r="W79" s="530"/>
      <c r="X79" s="530"/>
      <c r="Y79" s="530"/>
      <c r="Z79" s="530"/>
      <c r="AA79" s="530"/>
      <c r="AB79" s="529"/>
      <c r="AC79" s="529"/>
      <c r="AD79" s="529"/>
      <c r="AE79" s="529"/>
      <c r="AF79" s="529"/>
      <c r="AG79" s="529"/>
    </row>
    <row r="80" spans="1:45" ht="25.5" customHeight="1">
      <c r="A80" s="826" t="s">
        <v>534</v>
      </c>
      <c r="B80" s="826"/>
      <c r="C80" s="826"/>
      <c r="D80" s="826"/>
      <c r="E80" s="826"/>
      <c r="F80" s="826"/>
      <c r="G80" s="826"/>
      <c r="H80" s="826"/>
      <c r="I80" s="826"/>
      <c r="J80" s="826"/>
      <c r="K80" s="826"/>
      <c r="L80" s="826"/>
      <c r="M80" s="826"/>
      <c r="N80" s="826"/>
      <c r="O80" s="826"/>
      <c r="P80" s="826"/>
      <c r="Q80" s="826"/>
      <c r="R80" s="826"/>
      <c r="S80" s="826"/>
      <c r="T80" s="826"/>
      <c r="U80" s="826"/>
      <c r="V80" s="826"/>
      <c r="W80" s="530"/>
      <c r="X80" s="530"/>
      <c r="Y80" s="530"/>
      <c r="Z80" s="530"/>
      <c r="AA80" s="530"/>
      <c r="AB80" s="529"/>
      <c r="AC80" s="529"/>
      <c r="AD80" s="529"/>
      <c r="AE80" s="529"/>
      <c r="AF80" s="529"/>
      <c r="AG80" s="529"/>
      <c r="AH80" s="1"/>
      <c r="AP80" s="410" t="s">
        <v>868</v>
      </c>
      <c r="AQ80" s="724">
        <v>4</v>
      </c>
      <c r="AR80" s="409">
        <v>1200000</v>
      </c>
      <c r="AS80" s="724">
        <f>1/3</f>
        <v>0.33333333333333331</v>
      </c>
    </row>
    <row r="81" spans="1:71" ht="25.5" customHeight="1" thickBot="1">
      <c r="A81" s="20" t="s">
        <v>502</v>
      </c>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583" t="s">
        <v>12</v>
      </c>
      <c r="AH81" s="1"/>
      <c r="AP81" s="410" t="s">
        <v>869</v>
      </c>
      <c r="AQ81" s="724">
        <v>7</v>
      </c>
      <c r="AR81" s="409">
        <v>2100000</v>
      </c>
      <c r="AS81" s="724">
        <f>1/3</f>
        <v>0.33333333333333331</v>
      </c>
    </row>
    <row r="82" spans="1:71" ht="25.5" customHeight="1">
      <c r="A82" s="899" t="s">
        <v>13</v>
      </c>
      <c r="B82" s="900"/>
      <c r="C82" s="900"/>
      <c r="D82" s="900"/>
      <c r="E82" s="900"/>
      <c r="F82" s="900" t="s">
        <v>45</v>
      </c>
      <c r="G82" s="900"/>
      <c r="H82" s="900"/>
      <c r="I82" s="900"/>
      <c r="J82" s="900"/>
      <c r="K82" s="900" t="s">
        <v>75</v>
      </c>
      <c r="L82" s="900"/>
      <c r="M82" s="900"/>
      <c r="N82" s="900"/>
      <c r="O82" s="900"/>
      <c r="P82" s="900"/>
      <c r="Q82" s="900"/>
      <c r="R82" s="1034" t="s">
        <v>76</v>
      </c>
      <c r="S82" s="818"/>
      <c r="T82" s="818"/>
      <c r="U82" s="818"/>
      <c r="V82" s="818"/>
      <c r="W82" s="818"/>
      <c r="X82" s="819"/>
      <c r="Y82" s="900" t="s">
        <v>33</v>
      </c>
      <c r="Z82" s="900"/>
      <c r="AA82" s="900"/>
      <c r="AB82" s="900"/>
      <c r="AC82" s="900"/>
      <c r="AD82" s="900"/>
      <c r="AE82" s="900"/>
      <c r="AF82" s="900"/>
      <c r="AG82" s="971"/>
      <c r="AH82" s="1"/>
      <c r="AP82" s="410" t="s">
        <v>870</v>
      </c>
      <c r="AQ82" s="724">
        <v>7</v>
      </c>
      <c r="AR82" s="409">
        <v>1200000</v>
      </c>
      <c r="AS82" s="724">
        <f>1/3</f>
        <v>0.33333333333333331</v>
      </c>
    </row>
    <row r="83" spans="1:71" s="20" customFormat="1" ht="19.95" customHeight="1">
      <c r="A83" s="1032" t="s">
        <v>466</v>
      </c>
      <c r="B83" s="1033"/>
      <c r="C83" s="1033"/>
      <c r="D83" s="1033"/>
      <c r="E83" s="1033"/>
      <c r="F83" s="1046"/>
      <c r="G83" s="1046"/>
      <c r="H83" s="1046"/>
      <c r="I83" s="1046"/>
      <c r="J83" s="1046"/>
      <c r="K83" s="972"/>
      <c r="L83" s="973"/>
      <c r="M83" s="973"/>
      <c r="N83" s="973"/>
      <c r="O83" s="973"/>
      <c r="P83" s="973"/>
      <c r="Q83" s="974"/>
      <c r="R83" s="972"/>
      <c r="S83" s="973"/>
      <c r="T83" s="973"/>
      <c r="U83" s="973"/>
      <c r="V83" s="973"/>
      <c r="W83" s="973"/>
      <c r="X83" s="974"/>
      <c r="Y83" s="976"/>
      <c r="Z83" s="976"/>
      <c r="AA83" s="976"/>
      <c r="AB83" s="976"/>
      <c r="AC83" s="976"/>
      <c r="AD83" s="976"/>
      <c r="AE83" s="976"/>
      <c r="AF83" s="976"/>
      <c r="AG83" s="977"/>
      <c r="AP83" s="741" t="s">
        <v>388</v>
      </c>
      <c r="AQ83" s="742">
        <v>10</v>
      </c>
      <c r="AR83" s="743">
        <v>3000000</v>
      </c>
      <c r="AS83" s="742">
        <f t="shared" ref="AS83:AS84" si="0">1/2</f>
        <v>0.5</v>
      </c>
    </row>
    <row r="84" spans="1:71" s="20" customFormat="1" ht="19.95" customHeight="1">
      <c r="A84" s="1032" t="s">
        <v>467</v>
      </c>
      <c r="B84" s="1033"/>
      <c r="C84" s="1033"/>
      <c r="D84" s="1033"/>
      <c r="E84" s="1033"/>
      <c r="F84" s="1046"/>
      <c r="G84" s="1046"/>
      <c r="H84" s="1046"/>
      <c r="I84" s="1046"/>
      <c r="J84" s="1046"/>
      <c r="K84" s="975"/>
      <c r="L84" s="975"/>
      <c r="M84" s="975"/>
      <c r="N84" s="975"/>
      <c r="O84" s="975"/>
      <c r="P84" s="975"/>
      <c r="Q84" s="975"/>
      <c r="R84" s="975"/>
      <c r="S84" s="975"/>
      <c r="T84" s="975"/>
      <c r="U84" s="975"/>
      <c r="V84" s="975"/>
      <c r="W84" s="975"/>
      <c r="X84" s="975"/>
      <c r="Y84" s="976"/>
      <c r="Z84" s="976"/>
      <c r="AA84" s="976"/>
      <c r="AB84" s="976"/>
      <c r="AC84" s="976"/>
      <c r="AD84" s="976"/>
      <c r="AE84" s="976"/>
      <c r="AF84" s="976"/>
      <c r="AG84" s="977"/>
      <c r="AP84" s="741" t="s">
        <v>389</v>
      </c>
      <c r="AQ84" s="742">
        <v>10</v>
      </c>
      <c r="AR84" s="743">
        <v>1800000</v>
      </c>
      <c r="AS84" s="742">
        <f t="shared" si="0"/>
        <v>0.5</v>
      </c>
    </row>
    <row r="85" spans="1:71" s="20" customFormat="1" ht="19.95" customHeight="1">
      <c r="A85" s="1032" t="s">
        <v>468</v>
      </c>
      <c r="B85" s="1033"/>
      <c r="C85" s="1033"/>
      <c r="D85" s="1033"/>
      <c r="E85" s="1033"/>
      <c r="F85" s="1046"/>
      <c r="G85" s="1046"/>
      <c r="H85" s="1046"/>
      <c r="I85" s="1046"/>
      <c r="J85" s="1046"/>
      <c r="K85" s="975"/>
      <c r="L85" s="975"/>
      <c r="M85" s="975"/>
      <c r="N85" s="975"/>
      <c r="O85" s="975"/>
      <c r="P85" s="975"/>
      <c r="Q85" s="975"/>
      <c r="R85" s="975"/>
      <c r="S85" s="975"/>
      <c r="T85" s="975"/>
      <c r="U85" s="975"/>
      <c r="V85" s="975"/>
      <c r="W85" s="975"/>
      <c r="X85" s="975"/>
      <c r="Y85" s="976"/>
      <c r="Z85" s="976"/>
      <c r="AA85" s="976"/>
      <c r="AB85" s="976"/>
      <c r="AC85" s="976"/>
      <c r="AD85" s="976"/>
      <c r="AE85" s="976"/>
      <c r="AF85" s="976"/>
      <c r="AG85" s="977"/>
      <c r="AP85" s="422" t="s">
        <v>288</v>
      </c>
      <c r="AQ85" s="422"/>
      <c r="AR85" s="743">
        <v>1000000</v>
      </c>
      <c r="AS85" s="739">
        <v>0.33333333333333331</v>
      </c>
    </row>
    <row r="86" spans="1:71" s="20" customFormat="1" ht="19.95" customHeight="1">
      <c r="A86" s="1032"/>
      <c r="B86" s="1033"/>
      <c r="C86" s="1033"/>
      <c r="D86" s="1033"/>
      <c r="E86" s="1033"/>
      <c r="F86" s="1046"/>
      <c r="G86" s="1046"/>
      <c r="H86" s="1046"/>
      <c r="I86" s="1046"/>
      <c r="J86" s="1046"/>
      <c r="K86" s="975"/>
      <c r="L86" s="975"/>
      <c r="M86" s="975"/>
      <c r="N86" s="975"/>
      <c r="O86" s="975"/>
      <c r="P86" s="975"/>
      <c r="Q86" s="975"/>
      <c r="R86" s="975"/>
      <c r="S86" s="975"/>
      <c r="T86" s="975"/>
      <c r="U86" s="975"/>
      <c r="V86" s="975"/>
      <c r="W86" s="975"/>
      <c r="X86" s="975"/>
      <c r="Y86" s="976"/>
      <c r="Z86" s="976"/>
      <c r="AA86" s="976"/>
      <c r="AB86" s="976"/>
      <c r="AC86" s="976"/>
      <c r="AD86" s="976"/>
      <c r="AE86" s="976"/>
      <c r="AF86" s="976"/>
      <c r="AG86" s="977"/>
      <c r="AP86" s="422" t="s">
        <v>829</v>
      </c>
      <c r="AQ86" s="422"/>
      <c r="AR86" s="743">
        <v>1500000</v>
      </c>
      <c r="AS86" s="739">
        <v>0.5</v>
      </c>
    </row>
    <row r="87" spans="1:71" ht="19.95" customHeight="1">
      <c r="A87" s="1163" t="s">
        <v>883</v>
      </c>
      <c r="B87" s="1164"/>
      <c r="C87" s="1164"/>
      <c r="D87" s="1164"/>
      <c r="E87" s="1164"/>
      <c r="F87" s="1035" t="s">
        <v>884</v>
      </c>
      <c r="G87" s="1036"/>
      <c r="H87" s="1036"/>
      <c r="I87" s="1036"/>
      <c r="J87" s="1036"/>
      <c r="K87" s="1037"/>
      <c r="L87" s="1037"/>
      <c r="M87" s="1037"/>
      <c r="N87" s="1037"/>
      <c r="O87" s="1037"/>
      <c r="P87" s="1037"/>
      <c r="Q87" s="1038"/>
      <c r="R87" s="1043"/>
      <c r="S87" s="1043"/>
      <c r="T87" s="1043"/>
      <c r="U87" s="1043"/>
      <c r="V87" s="1043"/>
      <c r="W87" s="1043"/>
      <c r="X87" s="1043"/>
      <c r="Y87" s="976"/>
      <c r="Z87" s="976"/>
      <c r="AA87" s="976"/>
      <c r="AB87" s="976"/>
      <c r="AC87" s="976"/>
      <c r="AD87" s="976"/>
      <c r="AE87" s="976"/>
      <c r="AF87" s="976"/>
      <c r="AG87" s="977"/>
      <c r="AH87" s="1"/>
      <c r="AP87" s="414"/>
      <c r="AQ87" s="414"/>
      <c r="AR87" s="409"/>
      <c r="AS87" s="408"/>
    </row>
    <row r="88" spans="1:71" ht="19.95" customHeight="1" thickBot="1">
      <c r="A88" s="1027" t="s">
        <v>16</v>
      </c>
      <c r="B88" s="1028"/>
      <c r="C88" s="1028"/>
      <c r="D88" s="1028"/>
      <c r="E88" s="1028"/>
      <c r="F88" s="1028"/>
      <c r="G88" s="1028"/>
      <c r="H88" s="1028"/>
      <c r="I88" s="1028"/>
      <c r="J88" s="1028"/>
      <c r="K88" s="1029">
        <f>SUM(K83:Q86)</f>
        <v>0</v>
      </c>
      <c r="L88" s="1029"/>
      <c r="M88" s="1029"/>
      <c r="N88" s="1029"/>
      <c r="O88" s="1029"/>
      <c r="P88" s="1029"/>
      <c r="Q88" s="1029"/>
      <c r="R88" s="1030">
        <f>SUM(R83:X87)</f>
        <v>0</v>
      </c>
      <c r="S88" s="1030"/>
      <c r="T88" s="1030"/>
      <c r="U88" s="1030"/>
      <c r="V88" s="1030"/>
      <c r="W88" s="1030"/>
      <c r="X88" s="1030"/>
      <c r="Y88" s="1028"/>
      <c r="Z88" s="1028"/>
      <c r="AA88" s="1028"/>
      <c r="AB88" s="1028"/>
      <c r="AC88" s="1028"/>
      <c r="AD88" s="1028"/>
      <c r="AE88" s="1028"/>
      <c r="AF88" s="1028"/>
      <c r="AG88" s="1031"/>
      <c r="AH88" s="1"/>
      <c r="AP88" s="414" t="s">
        <v>830</v>
      </c>
      <c r="AQ88" s="414"/>
      <c r="AR88" s="411">
        <v>2000000</v>
      </c>
      <c r="AS88" s="408">
        <v>0.33333333333333331</v>
      </c>
    </row>
    <row r="89" spans="1:71" ht="12"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1"/>
      <c r="AM89" s="257"/>
      <c r="AP89" s="414" t="s">
        <v>871</v>
      </c>
      <c r="AQ89" s="414"/>
      <c r="AR89" s="411">
        <v>3000000</v>
      </c>
      <c r="AS89" s="408">
        <v>0.5</v>
      </c>
    </row>
    <row r="90" spans="1:71" ht="25.5" customHeight="1" thickBot="1">
      <c r="A90" s="20" t="s">
        <v>501</v>
      </c>
      <c r="B90" s="20"/>
      <c r="C90" s="584"/>
      <c r="D90" s="584"/>
      <c r="E90" s="20"/>
      <c r="F90" s="584"/>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c r="AF90" s="584"/>
      <c r="AG90" s="583" t="s">
        <v>12</v>
      </c>
      <c r="AI90" s="257"/>
      <c r="AJ90" s="257"/>
      <c r="AK90" s="257"/>
      <c r="AL90" s="257"/>
      <c r="AM90" s="354"/>
      <c r="AZ90" s="354"/>
      <c r="BA90" s="354"/>
      <c r="BB90" s="354"/>
      <c r="BC90" s="354"/>
    </row>
    <row r="91" spans="1:71" ht="25.5" customHeight="1">
      <c r="A91" s="899" t="s">
        <v>13</v>
      </c>
      <c r="B91" s="900"/>
      <c r="C91" s="900"/>
      <c r="D91" s="900"/>
      <c r="E91" s="900"/>
      <c r="F91" s="900"/>
      <c r="G91" s="900"/>
      <c r="H91" s="900"/>
      <c r="I91" s="900"/>
      <c r="J91" s="900" t="s">
        <v>14</v>
      </c>
      <c r="K91" s="900"/>
      <c r="L91" s="900"/>
      <c r="M91" s="900"/>
      <c r="N91" s="900"/>
      <c r="O91" s="900"/>
      <c r="P91" s="900"/>
      <c r="Q91" s="900"/>
      <c r="R91" s="900"/>
      <c r="S91" s="900" t="s">
        <v>33</v>
      </c>
      <c r="T91" s="900"/>
      <c r="U91" s="900"/>
      <c r="V91" s="900"/>
      <c r="W91" s="900"/>
      <c r="X91" s="900"/>
      <c r="Y91" s="900"/>
      <c r="Z91" s="900"/>
      <c r="AA91" s="900"/>
      <c r="AB91" s="900"/>
      <c r="AC91" s="900"/>
      <c r="AD91" s="900"/>
      <c r="AE91" s="900"/>
      <c r="AF91" s="900"/>
      <c r="AG91" s="971"/>
      <c r="AH91" s="1"/>
      <c r="AM91" s="354"/>
      <c r="AP91" s="20" t="s">
        <v>465</v>
      </c>
      <c r="AZ91" s="354"/>
      <c r="BA91" s="354"/>
      <c r="BB91" s="354"/>
      <c r="BC91" s="354"/>
    </row>
    <row r="92" spans="1:71" s="20" customFormat="1" ht="19.95" customHeight="1">
      <c r="A92" s="430"/>
      <c r="B92" s="779" t="s">
        <v>15</v>
      </c>
      <c r="C92" s="779"/>
      <c r="D92" s="779"/>
      <c r="E92" s="779"/>
      <c r="F92" s="779"/>
      <c r="G92" s="779"/>
      <c r="H92" s="779"/>
      <c r="I92" s="415"/>
      <c r="J92" s="1060"/>
      <c r="K92" s="1061"/>
      <c r="L92" s="1061"/>
      <c r="M92" s="1061"/>
      <c r="N92" s="1061"/>
      <c r="O92" s="1061"/>
      <c r="P92" s="1061"/>
      <c r="Q92" s="1061"/>
      <c r="R92" s="1062"/>
      <c r="S92" s="1057"/>
      <c r="T92" s="1058"/>
      <c r="U92" s="1058"/>
      <c r="V92" s="1058"/>
      <c r="W92" s="1058"/>
      <c r="X92" s="1058"/>
      <c r="Y92" s="1058"/>
      <c r="Z92" s="1058"/>
      <c r="AA92" s="1058"/>
      <c r="AB92" s="1058"/>
      <c r="AC92" s="1058"/>
      <c r="AD92" s="1058"/>
      <c r="AE92" s="1058"/>
      <c r="AF92" s="1058"/>
      <c r="AG92" s="1059"/>
      <c r="AI92" s="1"/>
      <c r="AL92" s="1"/>
      <c r="AP92" s="20" t="s">
        <v>466</v>
      </c>
      <c r="AQ92" s="1"/>
      <c r="AR92" s="1"/>
      <c r="AS92" s="1"/>
      <c r="AT92" s="1"/>
      <c r="AU92" s="1"/>
      <c r="AV92" s="1"/>
      <c r="AW92" s="1"/>
      <c r="AX92" s="1"/>
      <c r="AY92" s="1"/>
      <c r="AZ92" s="354"/>
      <c r="BA92" s="354"/>
      <c r="BB92" s="354"/>
      <c r="BC92" s="354"/>
      <c r="BD92" s="1"/>
      <c r="BE92" s="1"/>
      <c r="BF92" s="1"/>
      <c r="BG92" s="1"/>
      <c r="BH92" s="1"/>
      <c r="BI92" s="1"/>
      <c r="BJ92" s="1"/>
      <c r="BK92" s="1"/>
      <c r="BL92" s="1"/>
      <c r="BM92" s="1"/>
      <c r="BN92" s="1"/>
      <c r="BO92" s="1"/>
      <c r="BP92" s="1"/>
      <c r="BQ92" s="1"/>
      <c r="BR92" s="1"/>
      <c r="BS92" s="1"/>
    </row>
    <row r="93" spans="1:71" s="20" customFormat="1" ht="19.95" customHeight="1">
      <c r="A93" s="430"/>
      <c r="B93" s="779" t="s">
        <v>23</v>
      </c>
      <c r="C93" s="779"/>
      <c r="D93" s="779"/>
      <c r="E93" s="779"/>
      <c r="F93" s="779"/>
      <c r="G93" s="779"/>
      <c r="H93" s="779"/>
      <c r="I93" s="415"/>
      <c r="J93" s="1060"/>
      <c r="K93" s="1061"/>
      <c r="L93" s="1061"/>
      <c r="M93" s="1061"/>
      <c r="N93" s="1061"/>
      <c r="O93" s="1061"/>
      <c r="P93" s="1061"/>
      <c r="Q93" s="1061"/>
      <c r="R93" s="1062"/>
      <c r="S93" s="1057"/>
      <c r="T93" s="1058"/>
      <c r="U93" s="1058"/>
      <c r="V93" s="1058"/>
      <c r="W93" s="1058"/>
      <c r="X93" s="1058"/>
      <c r="Y93" s="1058"/>
      <c r="Z93" s="1058"/>
      <c r="AA93" s="1058"/>
      <c r="AB93" s="1058"/>
      <c r="AC93" s="1058"/>
      <c r="AD93" s="1058"/>
      <c r="AE93" s="1058"/>
      <c r="AF93" s="1058"/>
      <c r="AG93" s="1059"/>
      <c r="AO93" s="1"/>
      <c r="AP93" s="20" t="s">
        <v>467</v>
      </c>
      <c r="AQ93" s="1"/>
      <c r="AR93" s="1"/>
      <c r="AS93" s="1"/>
      <c r="AT93" s="1"/>
      <c r="AU93" s="1"/>
      <c r="AV93" s="1"/>
      <c r="AW93" s="1"/>
      <c r="AX93" s="1"/>
      <c r="AY93" s="1"/>
    </row>
    <row r="94" spans="1:71" s="20" customFormat="1" ht="19.95" customHeight="1">
      <c r="A94" s="430"/>
      <c r="B94" s="779" t="s">
        <v>41</v>
      </c>
      <c r="C94" s="779"/>
      <c r="D94" s="779"/>
      <c r="E94" s="779"/>
      <c r="F94" s="779"/>
      <c r="G94" s="779"/>
      <c r="H94" s="779"/>
      <c r="I94" s="415"/>
      <c r="J94" s="1054">
        <f>U105</f>
        <v>0</v>
      </c>
      <c r="K94" s="1055"/>
      <c r="L94" s="1055"/>
      <c r="M94" s="1055"/>
      <c r="N94" s="1055"/>
      <c r="O94" s="1055"/>
      <c r="P94" s="1055"/>
      <c r="Q94" s="1055"/>
      <c r="R94" s="1056"/>
      <c r="S94" s="1057"/>
      <c r="T94" s="1058"/>
      <c r="U94" s="1058"/>
      <c r="V94" s="1058"/>
      <c r="W94" s="1058"/>
      <c r="X94" s="1058"/>
      <c r="Y94" s="1058"/>
      <c r="Z94" s="1058"/>
      <c r="AA94" s="1058"/>
      <c r="AB94" s="1058"/>
      <c r="AC94" s="1058"/>
      <c r="AD94" s="1058"/>
      <c r="AE94" s="1058"/>
      <c r="AF94" s="1058"/>
      <c r="AG94" s="1059"/>
      <c r="AO94" s="1"/>
      <c r="AP94" s="20" t="s">
        <v>468</v>
      </c>
      <c r="AQ94" s="1"/>
      <c r="AR94" s="1"/>
      <c r="AS94" s="1"/>
      <c r="AT94" s="1"/>
      <c r="AU94" s="1"/>
      <c r="AV94" s="1"/>
      <c r="AW94" s="1"/>
      <c r="AX94" s="1"/>
      <c r="AY94" s="1"/>
    </row>
    <row r="95" spans="1:71" s="20" customFormat="1" ht="19.95" customHeight="1">
      <c r="A95" s="430"/>
      <c r="B95" s="779" t="s">
        <v>903</v>
      </c>
      <c r="C95" s="779"/>
      <c r="D95" s="779"/>
      <c r="E95" s="779"/>
      <c r="F95" s="779"/>
      <c r="G95" s="779"/>
      <c r="H95" s="779"/>
      <c r="I95" s="415"/>
      <c r="J95" s="1060"/>
      <c r="K95" s="1061"/>
      <c r="L95" s="1061"/>
      <c r="M95" s="1061"/>
      <c r="N95" s="1061"/>
      <c r="O95" s="1061"/>
      <c r="P95" s="1061"/>
      <c r="Q95" s="1061"/>
      <c r="R95" s="1062"/>
      <c r="S95" s="1057"/>
      <c r="T95" s="1058"/>
      <c r="U95" s="1058"/>
      <c r="V95" s="1058"/>
      <c r="W95" s="1058"/>
      <c r="X95" s="1058"/>
      <c r="Y95" s="1058"/>
      <c r="Z95" s="1058"/>
      <c r="AA95" s="1058"/>
      <c r="AB95" s="1058"/>
      <c r="AC95" s="1058"/>
      <c r="AD95" s="1058"/>
      <c r="AE95" s="1058"/>
      <c r="AF95" s="1058"/>
      <c r="AG95" s="1059"/>
      <c r="AP95" s="20" t="s">
        <v>533</v>
      </c>
    </row>
    <row r="96" spans="1:71" s="20" customFormat="1" ht="19.95" customHeight="1" thickBot="1">
      <c r="A96" s="1027" t="s">
        <v>16</v>
      </c>
      <c r="B96" s="1028"/>
      <c r="C96" s="1028"/>
      <c r="D96" s="1028"/>
      <c r="E96" s="1028"/>
      <c r="F96" s="1028"/>
      <c r="G96" s="1028"/>
      <c r="H96" s="1028"/>
      <c r="I96" s="1028"/>
      <c r="J96" s="1067">
        <f>IF(SUM(J92:R95)=K88,SUM(J92:R95),"収入と支出が不一致")</f>
        <v>0</v>
      </c>
      <c r="K96" s="1068"/>
      <c r="L96" s="1068"/>
      <c r="M96" s="1068"/>
      <c r="N96" s="1068"/>
      <c r="O96" s="1068"/>
      <c r="P96" s="1068"/>
      <c r="Q96" s="1068"/>
      <c r="R96" s="1069"/>
      <c r="S96" s="1070"/>
      <c r="T96" s="1070"/>
      <c r="U96" s="1070"/>
      <c r="V96" s="1070"/>
      <c r="W96" s="1070"/>
      <c r="X96" s="1070"/>
      <c r="Y96" s="1070"/>
      <c r="Z96" s="1070"/>
      <c r="AA96" s="1070"/>
      <c r="AB96" s="1070"/>
      <c r="AC96" s="1070"/>
      <c r="AD96" s="1070"/>
      <c r="AE96" s="1070"/>
      <c r="AF96" s="1070"/>
      <c r="AG96" s="1071"/>
      <c r="AP96" s="20" t="s">
        <v>469</v>
      </c>
    </row>
    <row r="97" spans="1:69" ht="12" customHeight="1">
      <c r="A97" s="468"/>
      <c r="B97" s="468"/>
      <c r="C97" s="468"/>
      <c r="D97" s="468"/>
      <c r="E97" s="468"/>
      <c r="F97" s="468"/>
      <c r="G97" s="468"/>
      <c r="H97" s="468"/>
      <c r="I97" s="468"/>
      <c r="J97" s="468"/>
      <c r="K97" s="679"/>
      <c r="L97" s="679"/>
      <c r="M97" s="679"/>
      <c r="N97" s="679"/>
      <c r="O97" s="679"/>
      <c r="P97" s="679"/>
      <c r="Q97" s="679"/>
      <c r="R97" s="679"/>
      <c r="S97" s="679"/>
      <c r="T97" s="679"/>
      <c r="U97" s="679"/>
      <c r="V97" s="679"/>
      <c r="W97" s="679"/>
      <c r="X97" s="679"/>
      <c r="Y97" s="468"/>
      <c r="Z97" s="468"/>
      <c r="AA97" s="468"/>
      <c r="AB97" s="468"/>
      <c r="AC97" s="468"/>
      <c r="AD97" s="468"/>
      <c r="AE97" s="468"/>
      <c r="AF97" s="468"/>
      <c r="AG97" s="468"/>
      <c r="AH97" s="1"/>
      <c r="AM97" s="20"/>
      <c r="AN97" s="20"/>
    </row>
    <row r="98" spans="1:69" ht="25.5" customHeight="1" thickBot="1">
      <c r="A98" s="826" t="s">
        <v>840</v>
      </c>
      <c r="B98" s="826"/>
      <c r="C98" s="826"/>
      <c r="D98" s="826"/>
      <c r="E98" s="826"/>
      <c r="F98" s="826"/>
      <c r="G98" s="826"/>
      <c r="H98" s="826"/>
      <c r="I98" s="826"/>
      <c r="J98" s="826"/>
      <c r="K98" s="826"/>
      <c r="L98" s="826"/>
      <c r="M98" s="826"/>
      <c r="N98" s="826"/>
      <c r="O98" s="826"/>
      <c r="P98" s="826"/>
      <c r="Q98" s="826"/>
      <c r="R98" s="826"/>
      <c r="S98" s="826"/>
      <c r="T98" s="826"/>
      <c r="U98" s="826"/>
      <c r="V98" s="826"/>
      <c r="W98" s="530"/>
      <c r="X98" s="530"/>
      <c r="Y98" s="530"/>
      <c r="Z98" s="530"/>
      <c r="AA98" s="530"/>
      <c r="AB98" s="529"/>
      <c r="AC98" s="529"/>
      <c r="AD98" s="529"/>
      <c r="AE98" s="529"/>
      <c r="AF98" s="529"/>
      <c r="AG98" s="529"/>
      <c r="AH98" s="1"/>
      <c r="AM98" s="20"/>
      <c r="AN98" s="20"/>
    </row>
    <row r="99" spans="1:69" ht="25.5" customHeight="1">
      <c r="A99" s="1072" t="s">
        <v>391</v>
      </c>
      <c r="B99" s="1073"/>
      <c r="C99" s="1074"/>
      <c r="D99" s="1074"/>
      <c r="E99" s="1074"/>
      <c r="F99" s="1074"/>
      <c r="G99" s="1074"/>
      <c r="H99" s="1008"/>
      <c r="I99" s="1009"/>
      <c r="J99" s="1009"/>
      <c r="K99" s="1009"/>
      <c r="L99" s="1009"/>
      <c r="M99" s="1009"/>
      <c r="N99" s="1009"/>
      <c r="O99" s="1009"/>
      <c r="P99" s="1009"/>
      <c r="Q99" s="1009"/>
      <c r="R99" s="1009"/>
      <c r="S99" s="1009"/>
      <c r="T99" s="1009"/>
      <c r="U99" s="1009"/>
      <c r="V99" s="1009"/>
      <c r="W99" s="1009"/>
      <c r="X99" s="1009"/>
      <c r="Y99" s="1009"/>
      <c r="Z99" s="1009"/>
      <c r="AA99" s="1009"/>
      <c r="AB99" s="1009"/>
      <c r="AC99" s="1009"/>
      <c r="AD99" s="1009"/>
      <c r="AE99" s="1009"/>
      <c r="AF99" s="1009"/>
      <c r="AG99" s="1010"/>
      <c r="AH99" s="1"/>
      <c r="AM99" s="20"/>
      <c r="AN99" s="20"/>
    </row>
    <row r="100" spans="1:69" ht="25.5" customHeight="1">
      <c r="A100" s="1065" t="s">
        <v>380</v>
      </c>
      <c r="B100" s="1066"/>
      <c r="C100" s="955" t="s">
        <v>497</v>
      </c>
      <c r="D100" s="956"/>
      <c r="E100" s="956"/>
      <c r="F100" s="956"/>
      <c r="G100" s="956"/>
      <c r="H100" s="956"/>
      <c r="I100" s="956"/>
      <c r="J100" s="956"/>
      <c r="K100" s="956"/>
      <c r="L100" s="956"/>
      <c r="M100" s="956"/>
      <c r="N100" s="956"/>
      <c r="O100" s="956"/>
      <c r="P100" s="956"/>
      <c r="Q100" s="956"/>
      <c r="R100" s="956"/>
      <c r="S100" s="956"/>
      <c r="T100" s="956"/>
      <c r="U100" s="945" t="str">
        <f>IFERROR(ROUNDDOWN(N40*10000*VLOOKUP(H99,AP80:AQ84,2,FALSE),-3),"-")</f>
        <v>-</v>
      </c>
      <c r="V100" s="946"/>
      <c r="W100" s="946"/>
      <c r="X100" s="946"/>
      <c r="Y100" s="946"/>
      <c r="Z100" s="947"/>
      <c r="AA100" s="840" t="str">
        <f>IF(AND(U$100&gt;1000,U$103&gt;1000,U$104&gt;1000,U100=MIN(U$100:Z$104)),"〇","")</f>
        <v/>
      </c>
      <c r="AB100" s="840"/>
      <c r="AC100" s="840"/>
      <c r="AD100" s="840"/>
      <c r="AE100" s="840"/>
      <c r="AF100" s="840"/>
      <c r="AG100" s="911"/>
      <c r="AH100" s="1"/>
      <c r="AM100" s="20"/>
      <c r="AN100" s="20"/>
    </row>
    <row r="101" spans="1:69" ht="25.5" customHeight="1">
      <c r="A101" s="881"/>
      <c r="B101" s="879"/>
      <c r="C101" s="424"/>
      <c r="D101" s="959">
        <f>N40</f>
        <v>0</v>
      </c>
      <c r="E101" s="960"/>
      <c r="F101" s="960"/>
      <c r="G101" s="960"/>
      <c r="H101" s="960"/>
      <c r="I101" s="1064" t="s">
        <v>500</v>
      </c>
      <c r="J101" s="1064"/>
      <c r="K101" s="1064"/>
      <c r="L101" s="1064"/>
      <c r="M101" s="960" t="str">
        <f>IFERROR(VLOOKUP(H99,AP80:AQ89,2,FALSE),"")</f>
        <v/>
      </c>
      <c r="N101" s="960"/>
      <c r="O101" s="954" t="s">
        <v>307</v>
      </c>
      <c r="P101" s="954"/>
      <c r="Q101" s="678"/>
      <c r="R101" s="678"/>
      <c r="S101" s="678"/>
      <c r="T101" s="678"/>
      <c r="U101" s="948"/>
      <c r="V101" s="949"/>
      <c r="W101" s="949"/>
      <c r="X101" s="949"/>
      <c r="Y101" s="949"/>
      <c r="Z101" s="950"/>
      <c r="AA101" s="840"/>
      <c r="AB101" s="840"/>
      <c r="AC101" s="840"/>
      <c r="AD101" s="840"/>
      <c r="AE101" s="840"/>
      <c r="AF101" s="840"/>
      <c r="AG101" s="911"/>
      <c r="AH101" s="1"/>
      <c r="AM101" s="20"/>
      <c r="AN101" s="20"/>
    </row>
    <row r="102" spans="1:69" ht="25.5" customHeight="1">
      <c r="A102" s="926"/>
      <c r="B102" s="927"/>
      <c r="C102" s="675"/>
      <c r="D102" s="957" t="s">
        <v>498</v>
      </c>
      <c r="E102" s="957"/>
      <c r="F102" s="957"/>
      <c r="G102" s="957"/>
      <c r="H102" s="957"/>
      <c r="I102" s="957"/>
      <c r="J102" s="676"/>
      <c r="K102" s="676"/>
      <c r="L102" s="958" t="s">
        <v>499</v>
      </c>
      <c r="M102" s="958"/>
      <c r="N102" s="958"/>
      <c r="O102" s="958"/>
      <c r="P102" s="958"/>
      <c r="Q102" s="958"/>
      <c r="R102" s="677"/>
      <c r="S102" s="677"/>
      <c r="T102" s="677"/>
      <c r="U102" s="951"/>
      <c r="V102" s="952"/>
      <c r="W102" s="952"/>
      <c r="X102" s="952"/>
      <c r="Y102" s="952"/>
      <c r="Z102" s="953"/>
      <c r="AA102" s="840"/>
      <c r="AB102" s="840"/>
      <c r="AC102" s="840"/>
      <c r="AD102" s="840"/>
      <c r="AE102" s="840"/>
      <c r="AF102" s="840"/>
      <c r="AG102" s="911"/>
      <c r="AH102" s="1"/>
      <c r="AM102" s="20"/>
      <c r="AN102" s="20"/>
    </row>
    <row r="103" spans="1:69" ht="25.5" customHeight="1">
      <c r="A103" s="961" t="s">
        <v>381</v>
      </c>
      <c r="B103" s="840"/>
      <c r="C103" s="1047" t="s">
        <v>546</v>
      </c>
      <c r="D103" s="1048"/>
      <c r="E103" s="1048"/>
      <c r="F103" s="1048"/>
      <c r="G103" s="1048"/>
      <c r="H103" s="1048"/>
      <c r="I103" s="1048"/>
      <c r="J103" s="1048"/>
      <c r="K103" s="1048"/>
      <c r="L103" s="1048"/>
      <c r="M103" s="1048"/>
      <c r="N103" s="1048"/>
      <c r="O103" s="1048"/>
      <c r="P103" s="1048"/>
      <c r="Q103" s="1048"/>
      <c r="R103" s="1048"/>
      <c r="S103" s="1048"/>
      <c r="T103" s="1048"/>
      <c r="U103" s="1049" t="str">
        <f>IFERROR(ROUNDDOWN(R88*IF(H99="","",VLOOKUP(H99,AP80:AS89,4,FALSE)),-3),"")</f>
        <v/>
      </c>
      <c r="V103" s="1049"/>
      <c r="W103" s="1049"/>
      <c r="X103" s="1049"/>
      <c r="Y103" s="1049"/>
      <c r="Z103" s="1050"/>
      <c r="AA103" s="840" t="str">
        <f>IF(AND(U$100&gt;1000,U$103&gt;1000,U$104&gt;1000,U103=MIN(U$100:Z$104)),"〇","")</f>
        <v/>
      </c>
      <c r="AB103" s="840"/>
      <c r="AC103" s="840"/>
      <c r="AD103" s="840"/>
      <c r="AE103" s="840"/>
      <c r="AF103" s="840"/>
      <c r="AG103" s="911"/>
      <c r="AH103" s="1"/>
      <c r="AM103" s="20"/>
      <c r="AN103" s="20"/>
    </row>
    <row r="104" spans="1:69" ht="25.5" customHeight="1">
      <c r="A104" s="961" t="s">
        <v>382</v>
      </c>
      <c r="B104" s="840"/>
      <c r="C104" s="962" t="s">
        <v>387</v>
      </c>
      <c r="D104" s="962"/>
      <c r="E104" s="962"/>
      <c r="F104" s="962"/>
      <c r="G104" s="962"/>
      <c r="H104" s="962"/>
      <c r="I104" s="962"/>
      <c r="J104" s="962"/>
      <c r="K104" s="962"/>
      <c r="L104" s="962"/>
      <c r="M104" s="962"/>
      <c r="N104" s="962"/>
      <c r="O104" s="962"/>
      <c r="P104" s="962"/>
      <c r="Q104" s="962"/>
      <c r="R104" s="962"/>
      <c r="S104" s="962"/>
      <c r="T104" s="962"/>
      <c r="U104" s="963" t="str">
        <f>IFERROR(VLOOKUP(H99,AP80:AR89,3,FALSE),"")</f>
        <v/>
      </c>
      <c r="V104" s="963"/>
      <c r="W104" s="963"/>
      <c r="X104" s="963"/>
      <c r="Y104" s="963"/>
      <c r="Z104" s="964"/>
      <c r="AA104" s="840" t="str">
        <f>IF(AND(U$100&gt;1000,U$103&gt;1000,U$104&gt;1000,U104=MIN(U$100:Z$104)),"〇","")</f>
        <v/>
      </c>
      <c r="AB104" s="840"/>
      <c r="AC104" s="840"/>
      <c r="AD104" s="840"/>
      <c r="AE104" s="840"/>
      <c r="AF104" s="840"/>
      <c r="AG104" s="911"/>
      <c r="AH104" s="1"/>
      <c r="AM104" s="20"/>
      <c r="AN104" s="20"/>
    </row>
    <row r="105" spans="1:69" ht="25.5" customHeight="1" thickBot="1">
      <c r="A105" s="1053" t="s">
        <v>620</v>
      </c>
      <c r="B105" s="1044"/>
      <c r="C105" s="1063" t="s">
        <v>621</v>
      </c>
      <c r="D105" s="1063"/>
      <c r="E105" s="1063"/>
      <c r="F105" s="1063"/>
      <c r="G105" s="1063"/>
      <c r="H105" s="1063"/>
      <c r="I105" s="1063"/>
      <c r="J105" s="1063"/>
      <c r="K105" s="1063"/>
      <c r="L105" s="1063"/>
      <c r="M105" s="1063"/>
      <c r="N105" s="1063"/>
      <c r="O105" s="1063"/>
      <c r="P105" s="1063"/>
      <c r="Q105" s="1063"/>
      <c r="R105" s="1063"/>
      <c r="S105" s="1063"/>
      <c r="T105" s="1063"/>
      <c r="U105" s="1051">
        <f>IFERROR(MIN(U100:Z104),"")</f>
        <v>0</v>
      </c>
      <c r="V105" s="1051"/>
      <c r="W105" s="1051"/>
      <c r="X105" s="1051"/>
      <c r="Y105" s="1051"/>
      <c r="Z105" s="1052"/>
      <c r="AA105" s="1044"/>
      <c r="AB105" s="1044"/>
      <c r="AC105" s="1044"/>
      <c r="AD105" s="1044"/>
      <c r="AE105" s="1044"/>
      <c r="AF105" s="1044"/>
      <c r="AG105" s="1045"/>
      <c r="AH105" s="1"/>
      <c r="AM105" s="20"/>
      <c r="AN105" s="20"/>
    </row>
    <row r="106" spans="1:69" ht="12" customHeight="1">
      <c r="A106" s="468"/>
      <c r="B106" s="468"/>
      <c r="C106" s="468"/>
      <c r="D106" s="468"/>
      <c r="E106" s="468"/>
      <c r="F106" s="468"/>
      <c r="G106" s="468"/>
      <c r="H106" s="468"/>
      <c r="I106" s="468"/>
      <c r="J106" s="468"/>
      <c r="K106" s="679"/>
      <c r="L106" s="679"/>
      <c r="M106" s="679"/>
      <c r="N106" s="679"/>
      <c r="O106" s="679"/>
      <c r="P106" s="679"/>
      <c r="Q106" s="679"/>
      <c r="R106" s="679"/>
      <c r="S106" s="679"/>
      <c r="T106" s="679"/>
      <c r="U106" s="679"/>
      <c r="V106" s="679"/>
      <c r="W106" s="679"/>
      <c r="X106" s="679"/>
      <c r="Y106" s="468"/>
      <c r="Z106" s="468"/>
      <c r="AA106" s="468"/>
      <c r="AB106" s="468"/>
      <c r="AC106" s="468"/>
      <c r="AD106" s="468"/>
      <c r="AE106" s="468"/>
      <c r="AF106" s="468"/>
      <c r="AG106" s="468"/>
      <c r="AH106" s="1"/>
      <c r="AM106" s="20"/>
      <c r="AN106" s="20"/>
    </row>
    <row r="107" spans="1:69" ht="25.5" customHeight="1" thickBot="1">
      <c r="A107" s="20" t="s">
        <v>330</v>
      </c>
      <c r="B107" s="20"/>
      <c r="C107" s="20"/>
      <c r="D107" s="20"/>
      <c r="E107" s="20"/>
      <c r="F107" s="20"/>
      <c r="G107" s="20"/>
      <c r="H107" s="20"/>
      <c r="I107" s="20"/>
      <c r="J107" s="362"/>
      <c r="K107" s="362"/>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1"/>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row>
    <row r="108" spans="1:69" s="20" customFormat="1" ht="25.5" customHeight="1">
      <c r="A108" s="978" t="s">
        <v>530</v>
      </c>
      <c r="B108" s="979"/>
      <c r="C108" s="979"/>
      <c r="D108" s="979"/>
      <c r="E108" s="979"/>
      <c r="F108" s="979"/>
      <c r="G108" s="979"/>
      <c r="H108" s="979"/>
      <c r="I108" s="979"/>
      <c r="J108" s="979"/>
      <c r="K108" s="979"/>
      <c r="L108" s="979"/>
      <c r="M108" s="979"/>
      <c r="N108" s="979"/>
      <c r="O108" s="979"/>
      <c r="P108" s="979"/>
      <c r="Q108" s="979"/>
      <c r="R108" s="979"/>
      <c r="S108" s="979"/>
      <c r="T108" s="980"/>
      <c r="U108" s="983" t="s">
        <v>531</v>
      </c>
      <c r="V108" s="983"/>
      <c r="W108" s="983"/>
      <c r="X108" s="983"/>
      <c r="Y108" s="983"/>
      <c r="Z108" s="983"/>
      <c r="AA108" s="983"/>
      <c r="AB108" s="983"/>
      <c r="AC108" s="983"/>
      <c r="AD108" s="983"/>
      <c r="AE108" s="983"/>
      <c r="AF108" s="983"/>
      <c r="AG108" s="984"/>
      <c r="AL108" s="396"/>
    </row>
    <row r="109" spans="1:69" s="20" customFormat="1" ht="19.95" customHeight="1">
      <c r="A109" s="430"/>
      <c r="B109" s="428" t="s">
        <v>529</v>
      </c>
      <c r="C109" s="426"/>
      <c r="D109" s="426"/>
      <c r="E109" s="426"/>
      <c r="F109" s="426"/>
      <c r="G109" s="426"/>
      <c r="H109" s="426"/>
      <c r="I109" s="426"/>
      <c r="J109" s="426"/>
      <c r="K109" s="426"/>
      <c r="L109" s="426"/>
      <c r="M109" s="426"/>
      <c r="N109" s="426"/>
      <c r="O109" s="426"/>
      <c r="P109" s="426"/>
      <c r="Q109" s="426"/>
      <c r="R109" s="426"/>
      <c r="S109" s="426"/>
      <c r="T109" s="427"/>
      <c r="U109" s="981" t="s">
        <v>475</v>
      </c>
      <c r="V109" s="981"/>
      <c r="W109" s="981"/>
      <c r="X109" s="981"/>
      <c r="Y109" s="981"/>
      <c r="Z109" s="981"/>
      <c r="AA109" s="981"/>
      <c r="AB109" s="981"/>
      <c r="AC109" s="981"/>
      <c r="AD109" s="981"/>
      <c r="AE109" s="981"/>
      <c r="AF109" s="981"/>
      <c r="AG109" s="982"/>
      <c r="AL109" s="396"/>
    </row>
    <row r="110" spans="1:69" s="20" customFormat="1" ht="19.95" customHeight="1">
      <c r="A110" s="430"/>
      <c r="B110" s="922" t="s">
        <v>470</v>
      </c>
      <c r="C110" s="922"/>
      <c r="D110" s="922"/>
      <c r="E110" s="922"/>
      <c r="F110" s="922"/>
      <c r="G110" s="922"/>
      <c r="H110" s="922"/>
      <c r="I110" s="922"/>
      <c r="J110" s="922"/>
      <c r="K110" s="922"/>
      <c r="L110" s="922"/>
      <c r="M110" s="922"/>
      <c r="N110" s="922"/>
      <c r="O110" s="922"/>
      <c r="P110" s="922"/>
      <c r="Q110" s="922"/>
      <c r="R110" s="922"/>
      <c r="S110" s="922"/>
      <c r="T110" s="1018"/>
      <c r="U110" s="981" t="s">
        <v>475</v>
      </c>
      <c r="V110" s="981"/>
      <c r="W110" s="981"/>
      <c r="X110" s="981"/>
      <c r="Y110" s="981"/>
      <c r="Z110" s="981"/>
      <c r="AA110" s="981"/>
      <c r="AB110" s="981"/>
      <c r="AC110" s="981"/>
      <c r="AD110" s="981"/>
      <c r="AE110" s="981"/>
      <c r="AF110" s="981"/>
      <c r="AG110" s="982"/>
      <c r="AL110" s="396"/>
    </row>
    <row r="111" spans="1:69" s="20" customFormat="1" ht="19.95" customHeight="1">
      <c r="A111" s="430"/>
      <c r="B111" s="922" t="s">
        <v>471</v>
      </c>
      <c r="C111" s="922"/>
      <c r="D111" s="922"/>
      <c r="E111" s="922"/>
      <c r="F111" s="922"/>
      <c r="G111" s="922"/>
      <c r="H111" s="922"/>
      <c r="I111" s="922"/>
      <c r="J111" s="922"/>
      <c r="K111" s="922"/>
      <c r="L111" s="922"/>
      <c r="M111" s="922"/>
      <c r="N111" s="922"/>
      <c r="O111" s="922"/>
      <c r="P111" s="922"/>
      <c r="Q111" s="922"/>
      <c r="R111" s="922"/>
      <c r="S111" s="922"/>
      <c r="T111" s="1018"/>
      <c r="U111" s="981" t="s">
        <v>475</v>
      </c>
      <c r="V111" s="981"/>
      <c r="W111" s="981"/>
      <c r="X111" s="981"/>
      <c r="Y111" s="981"/>
      <c r="Z111" s="981"/>
      <c r="AA111" s="981"/>
      <c r="AB111" s="981"/>
      <c r="AC111" s="981"/>
      <c r="AD111" s="981"/>
      <c r="AE111" s="981"/>
      <c r="AF111" s="981"/>
      <c r="AG111" s="982"/>
      <c r="AL111" s="396"/>
    </row>
    <row r="112" spans="1:69" s="20" customFormat="1" ht="19.95" customHeight="1">
      <c r="A112" s="430"/>
      <c r="B112" s="922" t="s">
        <v>476</v>
      </c>
      <c r="C112" s="922"/>
      <c r="D112" s="922"/>
      <c r="E112" s="922"/>
      <c r="F112" s="922"/>
      <c r="G112" s="922"/>
      <c r="H112" s="922"/>
      <c r="I112" s="922"/>
      <c r="J112" s="922"/>
      <c r="K112" s="922"/>
      <c r="L112" s="922"/>
      <c r="M112" s="922"/>
      <c r="N112" s="922"/>
      <c r="O112" s="922"/>
      <c r="P112" s="922"/>
      <c r="Q112" s="922"/>
      <c r="R112" s="922"/>
      <c r="S112" s="922"/>
      <c r="T112" s="1018"/>
      <c r="U112" s="981" t="s">
        <v>475</v>
      </c>
      <c r="V112" s="981"/>
      <c r="W112" s="981"/>
      <c r="X112" s="981"/>
      <c r="Y112" s="981"/>
      <c r="Z112" s="981"/>
      <c r="AA112" s="981"/>
      <c r="AB112" s="981"/>
      <c r="AC112" s="981"/>
      <c r="AD112" s="981"/>
      <c r="AE112" s="981"/>
      <c r="AF112" s="981"/>
      <c r="AG112" s="982"/>
    </row>
    <row r="113" spans="1:71" s="20" customFormat="1" ht="19.95" customHeight="1">
      <c r="A113" s="430"/>
      <c r="B113" s="922" t="s">
        <v>477</v>
      </c>
      <c r="C113" s="922"/>
      <c r="D113" s="922"/>
      <c r="E113" s="922"/>
      <c r="F113" s="922"/>
      <c r="G113" s="922"/>
      <c r="H113" s="922"/>
      <c r="I113" s="922"/>
      <c r="J113" s="922"/>
      <c r="K113" s="922"/>
      <c r="L113" s="922"/>
      <c r="M113" s="922"/>
      <c r="N113" s="922"/>
      <c r="O113" s="922"/>
      <c r="P113" s="922"/>
      <c r="Q113" s="922"/>
      <c r="R113" s="922"/>
      <c r="S113" s="922"/>
      <c r="T113" s="1018"/>
      <c r="U113" s="981" t="s">
        <v>475</v>
      </c>
      <c r="V113" s="981"/>
      <c r="W113" s="981"/>
      <c r="X113" s="981"/>
      <c r="Y113" s="981"/>
      <c r="Z113" s="981"/>
      <c r="AA113" s="981"/>
      <c r="AB113" s="981"/>
      <c r="AC113" s="981"/>
      <c r="AD113" s="981"/>
      <c r="AE113" s="981"/>
      <c r="AF113" s="981"/>
      <c r="AG113" s="982"/>
      <c r="AL113" s="20" t="s">
        <v>280</v>
      </c>
    </row>
    <row r="114" spans="1:71" s="20" customFormat="1" ht="19.95" customHeight="1">
      <c r="A114" s="430"/>
      <c r="B114" s="922" t="s">
        <v>479</v>
      </c>
      <c r="C114" s="922"/>
      <c r="D114" s="922"/>
      <c r="E114" s="922"/>
      <c r="F114" s="922"/>
      <c r="G114" s="922"/>
      <c r="H114" s="922"/>
      <c r="I114" s="922"/>
      <c r="J114" s="922"/>
      <c r="K114" s="922"/>
      <c r="L114" s="922"/>
      <c r="M114" s="922"/>
      <c r="N114" s="922"/>
      <c r="O114" s="922"/>
      <c r="P114" s="922"/>
      <c r="Q114" s="922"/>
      <c r="R114" s="922"/>
      <c r="S114" s="922"/>
      <c r="T114" s="1018"/>
      <c r="U114" s="1015" t="s">
        <v>478</v>
      </c>
      <c r="V114" s="922"/>
      <c r="W114" s="922"/>
      <c r="X114" s="922"/>
      <c r="Y114" s="922"/>
      <c r="Z114" s="922"/>
      <c r="AA114" s="922"/>
      <c r="AB114" s="922"/>
      <c r="AC114" s="922"/>
      <c r="AD114" s="922"/>
      <c r="AE114" s="922"/>
      <c r="AF114" s="922"/>
      <c r="AG114" s="923"/>
      <c r="AK114" s="422" t="s">
        <v>624</v>
      </c>
    </row>
    <row r="115" spans="1:71" s="20" customFormat="1" ht="19.95" customHeight="1">
      <c r="A115" s="430"/>
      <c r="B115" s="922" t="s">
        <v>586</v>
      </c>
      <c r="C115" s="922"/>
      <c r="D115" s="922"/>
      <c r="E115" s="922"/>
      <c r="F115" s="922"/>
      <c r="G115" s="922"/>
      <c r="H115" s="922"/>
      <c r="I115" s="922"/>
      <c r="J115" s="922"/>
      <c r="K115" s="922"/>
      <c r="L115" s="922"/>
      <c r="M115" s="922"/>
      <c r="N115" s="922"/>
      <c r="O115" s="922"/>
      <c r="P115" s="922"/>
      <c r="Q115" s="922"/>
      <c r="R115" s="922"/>
      <c r="S115" s="922"/>
      <c r="T115" s="1018"/>
      <c r="U115" s="981" t="s">
        <v>475</v>
      </c>
      <c r="V115" s="981"/>
      <c r="W115" s="981"/>
      <c r="X115" s="981"/>
      <c r="Y115" s="981"/>
      <c r="Z115" s="981"/>
      <c r="AA115" s="981"/>
      <c r="AB115" s="981"/>
      <c r="AC115" s="981"/>
      <c r="AD115" s="981"/>
      <c r="AE115" s="981"/>
      <c r="AF115" s="981"/>
      <c r="AG115" s="982"/>
      <c r="AH115" s="423"/>
      <c r="AK115" s="422" t="s">
        <v>466</v>
      </c>
    </row>
    <row r="116" spans="1:71" ht="19.95" customHeight="1">
      <c r="A116" s="430"/>
      <c r="B116" s="922" t="s">
        <v>480</v>
      </c>
      <c r="C116" s="922"/>
      <c r="D116" s="922"/>
      <c r="E116" s="922"/>
      <c r="F116" s="922"/>
      <c r="G116" s="922"/>
      <c r="H116" s="922"/>
      <c r="I116" s="922"/>
      <c r="J116" s="922"/>
      <c r="K116" s="922"/>
      <c r="L116" s="922"/>
      <c r="M116" s="922"/>
      <c r="N116" s="922"/>
      <c r="O116" s="922"/>
      <c r="P116" s="922"/>
      <c r="Q116" s="922"/>
      <c r="R116" s="922"/>
      <c r="S116" s="922"/>
      <c r="T116" s="1018"/>
      <c r="U116" s="1013" t="s">
        <v>481</v>
      </c>
      <c r="V116" s="1013"/>
      <c r="W116" s="1013"/>
      <c r="X116" s="1013"/>
      <c r="Y116" s="1013"/>
      <c r="Z116" s="1013"/>
      <c r="AA116" s="1013"/>
      <c r="AB116" s="1013"/>
      <c r="AC116" s="1013"/>
      <c r="AD116" s="1013"/>
      <c r="AE116" s="1013"/>
      <c r="AF116" s="1013"/>
      <c r="AG116" s="1014"/>
      <c r="AH116" s="1"/>
      <c r="AI116" s="20"/>
      <c r="AJ116" s="20"/>
      <c r="AK116" s="422" t="s">
        <v>467</v>
      </c>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row>
    <row r="117" spans="1:71" ht="19.95" customHeight="1">
      <c r="A117" s="430"/>
      <c r="B117" s="922" t="s">
        <v>482</v>
      </c>
      <c r="C117" s="922"/>
      <c r="D117" s="922"/>
      <c r="E117" s="922"/>
      <c r="F117" s="922"/>
      <c r="G117" s="922"/>
      <c r="H117" s="922"/>
      <c r="I117" s="922"/>
      <c r="J117" s="922"/>
      <c r="K117" s="922"/>
      <c r="L117" s="922"/>
      <c r="M117" s="922"/>
      <c r="N117" s="922"/>
      <c r="O117" s="922"/>
      <c r="P117" s="922"/>
      <c r="Q117" s="922"/>
      <c r="R117" s="922"/>
      <c r="S117" s="922"/>
      <c r="T117" s="1018"/>
      <c r="U117" s="981" t="s">
        <v>483</v>
      </c>
      <c r="V117" s="981"/>
      <c r="W117" s="981"/>
      <c r="X117" s="981"/>
      <c r="Y117" s="981"/>
      <c r="Z117" s="981"/>
      <c r="AA117" s="981"/>
      <c r="AB117" s="981"/>
      <c r="AC117" s="981"/>
      <c r="AD117" s="981"/>
      <c r="AE117" s="981"/>
      <c r="AF117" s="981"/>
      <c r="AG117" s="982"/>
      <c r="AH117" s="1"/>
      <c r="AI117" s="20"/>
      <c r="AJ117" s="20"/>
      <c r="AK117" s="422" t="s">
        <v>468</v>
      </c>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row>
    <row r="118" spans="1:71" ht="19.95" customHeight="1">
      <c r="A118" s="430"/>
      <c r="B118" s="922" t="s">
        <v>484</v>
      </c>
      <c r="C118" s="922"/>
      <c r="D118" s="922"/>
      <c r="E118" s="922"/>
      <c r="F118" s="922"/>
      <c r="G118" s="922"/>
      <c r="H118" s="922"/>
      <c r="I118" s="922"/>
      <c r="J118" s="922"/>
      <c r="K118" s="922"/>
      <c r="L118" s="922"/>
      <c r="M118" s="922"/>
      <c r="N118" s="922"/>
      <c r="O118" s="922"/>
      <c r="P118" s="922"/>
      <c r="Q118" s="922"/>
      <c r="R118" s="922"/>
      <c r="S118" s="922"/>
      <c r="T118" s="1018"/>
      <c r="U118" s="981" t="s">
        <v>485</v>
      </c>
      <c r="V118" s="981"/>
      <c r="W118" s="981"/>
      <c r="X118" s="981"/>
      <c r="Y118" s="981"/>
      <c r="Z118" s="981"/>
      <c r="AA118" s="981"/>
      <c r="AB118" s="981"/>
      <c r="AC118" s="981"/>
      <c r="AD118" s="981"/>
      <c r="AE118" s="981"/>
      <c r="AF118" s="981"/>
      <c r="AG118" s="982"/>
      <c r="AH118" s="1"/>
      <c r="AI118" s="20"/>
      <c r="AJ118" s="20"/>
      <c r="AK118" s="422" t="s">
        <v>469</v>
      </c>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row>
    <row r="119" spans="1:71" ht="19.95" customHeight="1" thickBot="1">
      <c r="A119" s="431"/>
      <c r="B119" s="1016" t="s">
        <v>486</v>
      </c>
      <c r="C119" s="1016"/>
      <c r="D119" s="1016"/>
      <c r="E119" s="1016"/>
      <c r="F119" s="1016"/>
      <c r="G119" s="1016"/>
      <c r="H119" s="1016"/>
      <c r="I119" s="1016"/>
      <c r="J119" s="1016"/>
      <c r="K119" s="1016"/>
      <c r="L119" s="1016"/>
      <c r="M119" s="1016"/>
      <c r="N119" s="1016"/>
      <c r="O119" s="1016"/>
      <c r="P119" s="1016"/>
      <c r="Q119" s="1016"/>
      <c r="R119" s="1016"/>
      <c r="S119" s="1016"/>
      <c r="T119" s="1017"/>
      <c r="U119" s="1011" t="s">
        <v>487</v>
      </c>
      <c r="V119" s="1011"/>
      <c r="W119" s="1011"/>
      <c r="X119" s="1011"/>
      <c r="Y119" s="1011"/>
      <c r="Z119" s="1011"/>
      <c r="AA119" s="1011"/>
      <c r="AB119" s="1011"/>
      <c r="AC119" s="1011"/>
      <c r="AD119" s="1011"/>
      <c r="AE119" s="1011"/>
      <c r="AF119" s="1011"/>
      <c r="AG119" s="1012"/>
      <c r="AH119" s="1"/>
      <c r="AI119" s="20"/>
      <c r="AJ119" s="20"/>
      <c r="AK119" s="422" t="s">
        <v>227</v>
      </c>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row>
    <row r="120" spans="1:71" s="20" customFormat="1" ht="26.4" customHeight="1">
      <c r="A120" s="1"/>
      <c r="B120" s="1"/>
      <c r="C120" s="1"/>
      <c r="D120" s="1"/>
      <c r="E120" s="1"/>
      <c r="F120" s="1"/>
      <c r="G120" s="1"/>
      <c r="H120" s="1"/>
      <c r="I120" s="1"/>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396"/>
      <c r="AI120" s="1"/>
      <c r="AJ120" s="1"/>
      <c r="AK120" s="1"/>
      <c r="BR120" s="1"/>
      <c r="BS120" s="1"/>
    </row>
    <row r="121" spans="1:71" s="20" customFormat="1" ht="26.4" customHeight="1">
      <c r="A121" s="1"/>
      <c r="B121" s="1"/>
      <c r="C121" s="1"/>
      <c r="D121" s="1"/>
      <c r="E121" s="1"/>
      <c r="F121" s="1"/>
      <c r="G121" s="1"/>
      <c r="H121" s="1"/>
      <c r="I121" s="1"/>
      <c r="J121" s="2"/>
      <c r="K121" s="1"/>
      <c r="L121" s="1"/>
      <c r="M121" s="1"/>
      <c r="N121" s="1"/>
      <c r="O121" s="1"/>
      <c r="P121" s="1"/>
      <c r="Q121" s="1"/>
      <c r="R121" s="1"/>
      <c r="S121" s="1"/>
      <c r="T121" s="1"/>
      <c r="U121" s="1"/>
      <c r="V121" s="1"/>
      <c r="W121" s="1"/>
      <c r="X121" s="1"/>
      <c r="Y121" s="1"/>
      <c r="Z121" s="1"/>
      <c r="AA121" s="1"/>
      <c r="AB121" s="1"/>
      <c r="AC121" s="1"/>
      <c r="AD121" s="1"/>
      <c r="AE121" s="1"/>
      <c r="AF121" s="1"/>
      <c r="AG121" s="1"/>
      <c r="AH121" s="396"/>
      <c r="AI121" s="1"/>
      <c r="AJ121" s="1"/>
      <c r="AK121" s="1"/>
    </row>
    <row r="122" spans="1:71" s="20" customFormat="1" ht="26.4" customHeight="1">
      <c r="A122" s="1"/>
      <c r="B122" s="1"/>
      <c r="C122" s="1"/>
      <c r="D122" s="1"/>
      <c r="E122" s="1"/>
      <c r="F122" s="1"/>
      <c r="G122" s="1"/>
      <c r="H122" s="1"/>
      <c r="I122" s="1"/>
      <c r="J122" s="2"/>
      <c r="K122" s="1"/>
      <c r="L122" s="1"/>
      <c r="M122" s="1"/>
      <c r="N122" s="1"/>
      <c r="O122" s="1"/>
      <c r="P122" s="1"/>
      <c r="Q122" s="1"/>
      <c r="R122" s="1"/>
      <c r="S122" s="1"/>
      <c r="T122" s="1"/>
      <c r="U122" s="1"/>
      <c r="V122" s="1"/>
      <c r="W122" s="1"/>
      <c r="X122" s="1"/>
      <c r="Y122" s="1"/>
      <c r="Z122" s="1"/>
      <c r="AA122" s="1"/>
      <c r="AB122" s="1"/>
      <c r="AC122" s="1"/>
      <c r="AD122" s="1"/>
      <c r="AE122" s="1"/>
      <c r="AF122" s="1"/>
      <c r="AG122" s="1"/>
      <c r="AH122" s="396"/>
      <c r="AI122" s="1"/>
      <c r="AJ122" s="1"/>
      <c r="AK122" s="1"/>
    </row>
    <row r="123" spans="1:71" ht="26.4" customHeight="1">
      <c r="AL123" s="20" t="s">
        <v>280</v>
      </c>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row>
    <row r="124" spans="1:71" ht="26.4" customHeight="1">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row>
    <row r="125" spans="1:71" ht="26.4" customHeight="1">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row>
    <row r="126" spans="1:71" ht="26.4" customHeight="1">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row>
    <row r="127" spans="1:71" ht="26.4" customHeight="1">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row>
    <row r="128" spans="1:71" ht="26.4" customHeight="1">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row>
    <row r="129" spans="38:69" ht="24.75" customHeight="1">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row>
    <row r="130" spans="38:69" ht="24.75" customHeight="1">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row>
  </sheetData>
  <sheetProtection sheet="1" formatCells="0" insertRows="0" selectLockedCells="1"/>
  <mergeCells count="254">
    <mergeCell ref="B93:H93"/>
    <mergeCell ref="J93:R93"/>
    <mergeCell ref="S93:AG93"/>
    <mergeCell ref="S61:U61"/>
    <mergeCell ref="A91:I91"/>
    <mergeCell ref="J91:R91"/>
    <mergeCell ref="S91:AG91"/>
    <mergeCell ref="B92:H92"/>
    <mergeCell ref="AB53:AF53"/>
    <mergeCell ref="J60:V60"/>
    <mergeCell ref="I78:AG78"/>
    <mergeCell ref="B78:G78"/>
    <mergeCell ref="J92:R92"/>
    <mergeCell ref="S92:AG92"/>
    <mergeCell ref="B61:H61"/>
    <mergeCell ref="B55:O55"/>
    <mergeCell ref="A80:V80"/>
    <mergeCell ref="K85:Q85"/>
    <mergeCell ref="A82:E82"/>
    <mergeCell ref="A86:E86"/>
    <mergeCell ref="F86:J86"/>
    <mergeCell ref="F83:J83"/>
    <mergeCell ref="K84:Q84"/>
    <mergeCell ref="A87:E87"/>
    <mergeCell ref="B31:K31"/>
    <mergeCell ref="M31:AC31"/>
    <mergeCell ref="B32:K32"/>
    <mergeCell ref="M32:AC32"/>
    <mergeCell ref="N44:AG44"/>
    <mergeCell ref="U43:Y43"/>
    <mergeCell ref="B44:L44"/>
    <mergeCell ref="B48:L48"/>
    <mergeCell ref="AA48:AG48"/>
    <mergeCell ref="A34:F35"/>
    <mergeCell ref="G34:J34"/>
    <mergeCell ref="K34:M34"/>
    <mergeCell ref="O34:P34"/>
    <mergeCell ref="R34:S34"/>
    <mergeCell ref="U34:AG34"/>
    <mergeCell ref="G35:J35"/>
    <mergeCell ref="K35:M35"/>
    <mergeCell ref="O35:P35"/>
    <mergeCell ref="R35:S35"/>
    <mergeCell ref="U35:AG35"/>
    <mergeCell ref="M33:AC33"/>
    <mergeCell ref="R21:T21"/>
    <mergeCell ref="U21:AG21"/>
    <mergeCell ref="A28:E28"/>
    <mergeCell ref="F28:AG28"/>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T16:AG16"/>
    <mergeCell ref="L10:M10"/>
    <mergeCell ref="T13:AG13"/>
    <mergeCell ref="L8:AG8"/>
    <mergeCell ref="F85:J85"/>
    <mergeCell ref="A5:AG5"/>
    <mergeCell ref="B8:J8"/>
    <mergeCell ref="B14:J17"/>
    <mergeCell ref="L11:M11"/>
    <mergeCell ref="A20:E20"/>
    <mergeCell ref="F20:AG20"/>
    <mergeCell ref="U22:AG22"/>
    <mergeCell ref="R22:T22"/>
    <mergeCell ref="F22:K22"/>
    <mergeCell ref="L22:Q22"/>
    <mergeCell ref="Q7:R7"/>
    <mergeCell ref="S7:AG7"/>
    <mergeCell ref="L15:M15"/>
    <mergeCell ref="T12:AG12"/>
    <mergeCell ref="A27:E27"/>
    <mergeCell ref="F27:AG27"/>
    <mergeCell ref="A21:E26"/>
    <mergeCell ref="F21:K21"/>
    <mergeCell ref="L21:Q21"/>
    <mergeCell ref="S96:AG96"/>
    <mergeCell ref="AA103:AG103"/>
    <mergeCell ref="A99:G99"/>
    <mergeCell ref="B94:H94"/>
    <mergeCell ref="A2:AG2"/>
    <mergeCell ref="AD61:AG61"/>
    <mergeCell ref="F77:G77"/>
    <mergeCell ref="A66:AG67"/>
    <mergeCell ref="A45:L45"/>
    <mergeCell ref="M7:P7"/>
    <mergeCell ref="Z40:AA40"/>
    <mergeCell ref="B9:J9"/>
    <mergeCell ref="A46:AG46"/>
    <mergeCell ref="N48:Z48"/>
    <mergeCell ref="N49:Z49"/>
    <mergeCell ref="C42:T42"/>
    <mergeCell ref="Q55:AG55"/>
    <mergeCell ref="A47:L47"/>
    <mergeCell ref="C43:T43"/>
    <mergeCell ref="N40:Y40"/>
    <mergeCell ref="AE50:AG50"/>
    <mergeCell ref="Y85:AG85"/>
    <mergeCell ref="A83:E83"/>
    <mergeCell ref="L9:AG9"/>
    <mergeCell ref="AA105:AG105"/>
    <mergeCell ref="A96:I96"/>
    <mergeCell ref="Y84:AG84"/>
    <mergeCell ref="F84:J84"/>
    <mergeCell ref="C103:T103"/>
    <mergeCell ref="U103:Z103"/>
    <mergeCell ref="U105:Z105"/>
    <mergeCell ref="A103:B103"/>
    <mergeCell ref="A105:B105"/>
    <mergeCell ref="J94:R94"/>
    <mergeCell ref="S94:AG94"/>
    <mergeCell ref="B95:H95"/>
    <mergeCell ref="J95:R95"/>
    <mergeCell ref="S95:AG95"/>
    <mergeCell ref="C105:T105"/>
    <mergeCell ref="K86:Q86"/>
    <mergeCell ref="R86:X86"/>
    <mergeCell ref="Y86:AG86"/>
    <mergeCell ref="A98:V98"/>
    <mergeCell ref="AA104:AG104"/>
    <mergeCell ref="I101:L101"/>
    <mergeCell ref="M101:N101"/>
    <mergeCell ref="A100:B102"/>
    <mergeCell ref="J96:R96"/>
    <mergeCell ref="R84:X84"/>
    <mergeCell ref="A88:J88"/>
    <mergeCell ref="K88:Q88"/>
    <mergeCell ref="R88:X88"/>
    <mergeCell ref="Y88:AG88"/>
    <mergeCell ref="A85:E85"/>
    <mergeCell ref="F82:J82"/>
    <mergeCell ref="K82:Q82"/>
    <mergeCell ref="R82:X82"/>
    <mergeCell ref="F87:Q87"/>
    <mergeCell ref="A84:E84"/>
    <mergeCell ref="R85:X85"/>
    <mergeCell ref="R87:X87"/>
    <mergeCell ref="B119:T119"/>
    <mergeCell ref="B110:T110"/>
    <mergeCell ref="B111:T111"/>
    <mergeCell ref="B112:T112"/>
    <mergeCell ref="B113:T113"/>
    <mergeCell ref="B114:T114"/>
    <mergeCell ref="B115:T115"/>
    <mergeCell ref="B116:T116"/>
    <mergeCell ref="B117:T117"/>
    <mergeCell ref="B118:T118"/>
    <mergeCell ref="U119:AG119"/>
    <mergeCell ref="U118:AG118"/>
    <mergeCell ref="U117:AG117"/>
    <mergeCell ref="U116:AG116"/>
    <mergeCell ref="U114:AG114"/>
    <mergeCell ref="U113:AG113"/>
    <mergeCell ref="U112:AG112"/>
    <mergeCell ref="U111:AG111"/>
    <mergeCell ref="U110:AG110"/>
    <mergeCell ref="U115:AG115"/>
    <mergeCell ref="A108:T108"/>
    <mergeCell ref="U109:AG109"/>
    <mergeCell ref="U108:AG108"/>
    <mergeCell ref="B60:H60"/>
    <mergeCell ref="W60:AA60"/>
    <mergeCell ref="V61:AC61"/>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B53:O53"/>
    <mergeCell ref="AA56:AG56"/>
    <mergeCell ref="H99:AG99"/>
    <mergeCell ref="A62:V62"/>
    <mergeCell ref="Y87:AG87"/>
    <mergeCell ref="Q56:Z56"/>
    <mergeCell ref="AF58:AG58"/>
    <mergeCell ref="A58:I58"/>
    <mergeCell ref="J58:K58"/>
    <mergeCell ref="L58:S58"/>
    <mergeCell ref="Y82:AG82"/>
    <mergeCell ref="K83:Q83"/>
    <mergeCell ref="R83:X83"/>
    <mergeCell ref="Y83:AG83"/>
    <mergeCell ref="A77:B77"/>
    <mergeCell ref="A59:Z59"/>
    <mergeCell ref="A73:AG74"/>
    <mergeCell ref="J61:R61"/>
    <mergeCell ref="A75:AG75"/>
    <mergeCell ref="A71:Z71"/>
    <mergeCell ref="A63:AG63"/>
    <mergeCell ref="A64:AF64"/>
    <mergeCell ref="A68:Z68"/>
    <mergeCell ref="A69:AG70"/>
    <mergeCell ref="T58:U58"/>
    <mergeCell ref="V58:W58"/>
    <mergeCell ref="X58:Y58"/>
    <mergeCell ref="Z58:AE58"/>
    <mergeCell ref="U100:Z102"/>
    <mergeCell ref="O101:P101"/>
    <mergeCell ref="C100:T100"/>
    <mergeCell ref="D102:I102"/>
    <mergeCell ref="L102:Q102"/>
    <mergeCell ref="D101:H101"/>
    <mergeCell ref="A104:B104"/>
    <mergeCell ref="C104:T104"/>
    <mergeCell ref="U104:Z104"/>
    <mergeCell ref="AA100:AG102"/>
    <mergeCell ref="A72:AG72"/>
    <mergeCell ref="A65:AG65"/>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B33:K33"/>
  </mergeCells>
  <phoneticPr fontId="8"/>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A83:E86" xr:uid="{0245D3B3-AB4E-4790-A898-999E69EC0250}">
      <formula1>$AK$115:$AK$119</formula1>
    </dataValidation>
    <dataValidation type="list" allowBlank="1" showInputMessage="1" showErrorMessage="1" sqref="I78:AG78" xr:uid="{00000000-0002-0000-0200-000000000000}">
      <formula1>$AP$74:$AP$78</formula1>
    </dataValidation>
    <dataValidation type="list" allowBlank="1" showInputMessage="1" showErrorMessage="1" sqref="N39:AG39" xr:uid="{00000000-0002-0000-0200-000001000000}">
      <formula1>$AP$39:$AP$43</formula1>
    </dataValidation>
    <dataValidation type="list" allowBlank="1" showInputMessage="1" showErrorMessage="1" sqref="H99:AG99" xr:uid="{11424A35-DB7B-4D85-B765-E85B01C4A167}">
      <formula1>$AP$80:$AP$89</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2" man="1"/>
    <brk id="61" max="32" man="1"/>
    <brk id="96"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76</xdr:row>
                    <xdr:rowOff>22860</xdr:rowOff>
                  </from>
                  <to>
                    <xdr:col>2</xdr:col>
                    <xdr:colOff>22860</xdr:colOff>
                    <xdr:row>76</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76</xdr:row>
                    <xdr:rowOff>22860</xdr:rowOff>
                  </from>
                  <to>
                    <xdr:col>7</xdr:col>
                    <xdr:colOff>22860</xdr:colOff>
                    <xdr:row>76</xdr:row>
                    <xdr:rowOff>289560</xdr:rowOff>
                  </to>
                </anchor>
              </controlPr>
            </control>
          </mc:Choice>
        </mc:AlternateContent>
        <mc:AlternateContent xmlns:mc="http://schemas.openxmlformats.org/markup-compatibility/2006">
          <mc:Choice Requires="x14">
            <control shapeId="141342" r:id="rId10" name="Check Box 30">
              <controlPr defaultSize="0" autoFill="0" autoLine="0" autoPict="0">
                <anchor moveWithCells="1">
                  <from>
                    <xdr:col>0</xdr:col>
                    <xdr:colOff>0</xdr:colOff>
                    <xdr:row>117</xdr:row>
                    <xdr:rowOff>236220</xdr:rowOff>
                  </from>
                  <to>
                    <xdr:col>1</xdr:col>
                    <xdr:colOff>106680</xdr:colOff>
                    <xdr:row>119</xdr:row>
                    <xdr:rowOff>0</xdr:rowOff>
                  </to>
                </anchor>
              </controlPr>
            </control>
          </mc:Choice>
        </mc:AlternateContent>
        <mc:AlternateContent xmlns:mc="http://schemas.openxmlformats.org/markup-compatibility/2006">
          <mc:Choice Requires="x14">
            <control shapeId="141348" r:id="rId11" name="Check Box 36">
              <controlPr defaultSize="0" autoFill="0" autoLine="0" autoPict="0">
                <anchor moveWithCells="1">
                  <from>
                    <xdr:col>0</xdr:col>
                    <xdr:colOff>0</xdr:colOff>
                    <xdr:row>107</xdr:row>
                    <xdr:rowOff>304800</xdr:rowOff>
                  </from>
                  <to>
                    <xdr:col>1</xdr:col>
                    <xdr:colOff>106680</xdr:colOff>
                    <xdr:row>109</xdr:row>
                    <xdr:rowOff>0</xdr:rowOff>
                  </to>
                </anchor>
              </controlPr>
            </control>
          </mc:Choice>
        </mc:AlternateContent>
        <mc:AlternateContent xmlns:mc="http://schemas.openxmlformats.org/markup-compatibility/2006">
          <mc:Choice Requires="x14">
            <control shapeId="7" r:id="rId12" name="Check Box 37">
              <controlPr defaultSize="0" autoFill="0" autoLine="0" autoPict="0">
                <anchor moveWithCells="1">
                  <from>
                    <xdr:col>0</xdr:col>
                    <xdr:colOff>0</xdr:colOff>
                    <xdr:row>108</xdr:row>
                    <xdr:rowOff>236220</xdr:rowOff>
                  </from>
                  <to>
                    <xdr:col>1</xdr:col>
                    <xdr:colOff>106680</xdr:colOff>
                    <xdr:row>110</xdr:row>
                    <xdr:rowOff>0</xdr:rowOff>
                  </to>
                </anchor>
              </controlPr>
            </control>
          </mc:Choice>
        </mc:AlternateContent>
        <mc:AlternateContent xmlns:mc="http://schemas.openxmlformats.org/markup-compatibility/2006">
          <mc:Choice Requires="x14">
            <control shapeId="141350" r:id="rId13" name="Check Box 38">
              <controlPr defaultSize="0" autoFill="0" autoLine="0" autoPict="0">
                <anchor moveWithCells="1">
                  <from>
                    <xdr:col>0</xdr:col>
                    <xdr:colOff>0</xdr:colOff>
                    <xdr:row>109</xdr:row>
                    <xdr:rowOff>236220</xdr:rowOff>
                  </from>
                  <to>
                    <xdr:col>1</xdr:col>
                    <xdr:colOff>106680</xdr:colOff>
                    <xdr:row>111</xdr:row>
                    <xdr:rowOff>0</xdr:rowOff>
                  </to>
                </anchor>
              </controlPr>
            </control>
          </mc:Choice>
        </mc:AlternateContent>
        <mc:AlternateContent xmlns:mc="http://schemas.openxmlformats.org/markup-compatibility/2006">
          <mc:Choice Requires="x14">
            <control shapeId="141351" r:id="rId14" name="Check Box 39">
              <controlPr defaultSize="0" autoFill="0" autoLine="0" autoPict="0">
                <anchor moveWithCells="1">
                  <from>
                    <xdr:col>0</xdr:col>
                    <xdr:colOff>0</xdr:colOff>
                    <xdr:row>110</xdr:row>
                    <xdr:rowOff>236220</xdr:rowOff>
                  </from>
                  <to>
                    <xdr:col>1</xdr:col>
                    <xdr:colOff>106680</xdr:colOff>
                    <xdr:row>112</xdr:row>
                    <xdr:rowOff>0</xdr:rowOff>
                  </to>
                </anchor>
              </controlPr>
            </control>
          </mc:Choice>
        </mc:AlternateContent>
        <mc:AlternateContent xmlns:mc="http://schemas.openxmlformats.org/markup-compatibility/2006">
          <mc:Choice Requires="x14">
            <control shapeId="141352" r:id="rId15" name="Check Box 40">
              <controlPr defaultSize="0" autoFill="0" autoLine="0" autoPict="0">
                <anchor moveWithCells="1">
                  <from>
                    <xdr:col>0</xdr:col>
                    <xdr:colOff>0</xdr:colOff>
                    <xdr:row>111</xdr:row>
                    <xdr:rowOff>236220</xdr:rowOff>
                  </from>
                  <to>
                    <xdr:col>1</xdr:col>
                    <xdr:colOff>106680</xdr:colOff>
                    <xdr:row>113</xdr:row>
                    <xdr:rowOff>0</xdr:rowOff>
                  </to>
                </anchor>
              </controlPr>
            </control>
          </mc:Choice>
        </mc:AlternateContent>
        <mc:AlternateContent xmlns:mc="http://schemas.openxmlformats.org/markup-compatibility/2006">
          <mc:Choice Requires="x14">
            <control shapeId="141353" r:id="rId16" name="Check Box 41">
              <controlPr defaultSize="0" autoFill="0" autoLine="0" autoPict="0">
                <anchor moveWithCells="1">
                  <from>
                    <xdr:col>0</xdr:col>
                    <xdr:colOff>0</xdr:colOff>
                    <xdr:row>112</xdr:row>
                    <xdr:rowOff>236220</xdr:rowOff>
                  </from>
                  <to>
                    <xdr:col>1</xdr:col>
                    <xdr:colOff>106680</xdr:colOff>
                    <xdr:row>114</xdr:row>
                    <xdr:rowOff>0</xdr:rowOff>
                  </to>
                </anchor>
              </controlPr>
            </control>
          </mc:Choice>
        </mc:AlternateContent>
        <mc:AlternateContent xmlns:mc="http://schemas.openxmlformats.org/markup-compatibility/2006">
          <mc:Choice Requires="x14">
            <control shapeId="141354" r:id="rId17" name="Check Box 42">
              <controlPr defaultSize="0" autoFill="0" autoLine="0" autoPict="0">
                <anchor moveWithCells="1">
                  <from>
                    <xdr:col>0</xdr:col>
                    <xdr:colOff>0</xdr:colOff>
                    <xdr:row>113</xdr:row>
                    <xdr:rowOff>236220</xdr:rowOff>
                  </from>
                  <to>
                    <xdr:col>1</xdr:col>
                    <xdr:colOff>106680</xdr:colOff>
                    <xdr:row>115</xdr:row>
                    <xdr:rowOff>0</xdr:rowOff>
                  </to>
                </anchor>
              </controlPr>
            </control>
          </mc:Choice>
        </mc:AlternateContent>
        <mc:AlternateContent xmlns:mc="http://schemas.openxmlformats.org/markup-compatibility/2006">
          <mc:Choice Requires="x14">
            <control shapeId="141355" r:id="rId18" name="Check Box 43">
              <controlPr defaultSize="0" autoFill="0" autoLine="0" autoPict="0">
                <anchor moveWithCells="1">
                  <from>
                    <xdr:col>0</xdr:col>
                    <xdr:colOff>0</xdr:colOff>
                    <xdr:row>114</xdr:row>
                    <xdr:rowOff>236220</xdr:rowOff>
                  </from>
                  <to>
                    <xdr:col>1</xdr:col>
                    <xdr:colOff>106680</xdr:colOff>
                    <xdr:row>116</xdr:row>
                    <xdr:rowOff>0</xdr:rowOff>
                  </to>
                </anchor>
              </controlPr>
            </control>
          </mc:Choice>
        </mc:AlternateContent>
        <mc:AlternateContent xmlns:mc="http://schemas.openxmlformats.org/markup-compatibility/2006">
          <mc:Choice Requires="x14">
            <control shapeId="141356" r:id="rId19" name="Check Box 44">
              <controlPr defaultSize="0" autoFill="0" autoLine="0" autoPict="0">
                <anchor moveWithCells="1">
                  <from>
                    <xdr:col>0</xdr:col>
                    <xdr:colOff>0</xdr:colOff>
                    <xdr:row>115</xdr:row>
                    <xdr:rowOff>236220</xdr:rowOff>
                  </from>
                  <to>
                    <xdr:col>1</xdr:col>
                    <xdr:colOff>106680</xdr:colOff>
                    <xdr:row>117</xdr:row>
                    <xdr:rowOff>0</xdr:rowOff>
                  </to>
                </anchor>
              </controlPr>
            </control>
          </mc:Choice>
        </mc:AlternateContent>
        <mc:AlternateContent xmlns:mc="http://schemas.openxmlformats.org/markup-compatibility/2006">
          <mc:Choice Requires="x14">
            <control shapeId="141357" r:id="rId20" name="Check Box 45">
              <controlPr defaultSize="0" autoFill="0" autoLine="0" autoPict="0">
                <anchor moveWithCells="1">
                  <from>
                    <xdr:col>0</xdr:col>
                    <xdr:colOff>0</xdr:colOff>
                    <xdr:row>116</xdr:row>
                    <xdr:rowOff>236220</xdr:rowOff>
                  </from>
                  <to>
                    <xdr:col>1</xdr:col>
                    <xdr:colOff>106680</xdr:colOff>
                    <xdr:row>118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DQ107"/>
  <sheetViews>
    <sheetView showZeros="0" view="pageBreakPreview" zoomScaleNormal="100" zoomScaleSheetLayoutView="100" workbookViewId="0">
      <selection activeCell="H81" sqref="H81:AG81"/>
    </sheetView>
  </sheetViews>
  <sheetFormatPr defaultColWidth="3.625" defaultRowHeight="24.75" customHeight="1"/>
  <cols>
    <col min="1" max="9" width="3.625" style="1"/>
    <col min="10" max="10" width="3.625" style="2"/>
    <col min="11" max="33" width="3.625" style="1"/>
    <col min="34" max="34" width="3.625" style="354"/>
    <col min="35" max="36" width="3.625" style="1"/>
    <col min="37" max="37" width="13.25" style="1" customWidth="1"/>
    <col min="38" max="44" width="3.625" style="1"/>
    <col min="45" max="45" width="4" style="1" bestFit="1" customWidth="1"/>
    <col min="46" max="16384" width="3.625" style="1"/>
  </cols>
  <sheetData>
    <row r="1" spans="1:34" ht="25.5" customHeight="1">
      <c r="A1" s="826" t="s">
        <v>514</v>
      </c>
      <c r="B1" s="826"/>
      <c r="C1" s="826"/>
      <c r="D1" s="826"/>
      <c r="E1" s="826"/>
      <c r="F1" s="826"/>
      <c r="G1" s="826"/>
      <c r="H1" s="826"/>
      <c r="I1" s="826"/>
      <c r="J1" s="826"/>
      <c r="K1" s="826"/>
      <c r="L1" s="826"/>
      <c r="M1" s="826"/>
      <c r="N1" s="826"/>
      <c r="O1" s="826"/>
      <c r="P1" s="826"/>
      <c r="Q1" s="826"/>
      <c r="R1" s="826"/>
      <c r="S1" s="826"/>
      <c r="T1" s="826"/>
      <c r="U1" s="826"/>
      <c r="V1" s="826"/>
      <c r="W1" s="826"/>
      <c r="X1" s="20"/>
      <c r="Y1" s="20"/>
      <c r="Z1" s="20"/>
      <c r="AA1" s="20"/>
      <c r="AB1" s="20"/>
      <c r="AC1" s="20"/>
      <c r="AD1" s="20"/>
      <c r="AE1" s="20"/>
      <c r="AF1" s="20"/>
      <c r="AG1" s="20"/>
    </row>
    <row r="2" spans="1:34" ht="25.5" customHeight="1">
      <c r="A2" s="792" t="s">
        <v>52</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row>
    <row r="3" spans="1:34" s="20" customFormat="1" ht="12" customHeight="1" thickBot="1">
      <c r="A3" s="501"/>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396"/>
    </row>
    <row r="4" spans="1:34" s="20" customFormat="1" ht="25.5" customHeight="1" thickBot="1">
      <c r="A4" s="918" t="s">
        <v>71</v>
      </c>
      <c r="B4" s="919"/>
      <c r="C4" s="919"/>
      <c r="D4" s="919"/>
      <c r="E4" s="919"/>
      <c r="F4" s="920">
        <f>'1 交付申請'!V10</f>
        <v>0</v>
      </c>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1"/>
    </row>
    <row r="5" spans="1:34" ht="12" customHeight="1">
      <c r="A5" s="868"/>
      <c r="B5" s="868"/>
      <c r="C5" s="868"/>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row>
    <row r="6" spans="1:34" ht="24" customHeight="1" thickBot="1">
      <c r="A6" s="501" t="s">
        <v>491</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row>
    <row r="7" spans="1:34" ht="24" customHeight="1">
      <c r="A7" s="470"/>
      <c r="B7" s="929" t="s">
        <v>7</v>
      </c>
      <c r="C7" s="929"/>
      <c r="D7" s="929"/>
      <c r="E7" s="929"/>
      <c r="F7" s="929"/>
      <c r="G7" s="929"/>
      <c r="H7" s="929"/>
      <c r="I7" s="929"/>
      <c r="J7" s="929"/>
      <c r="K7" s="471"/>
      <c r="L7" s="472" t="s">
        <v>194</v>
      </c>
      <c r="M7" s="1076"/>
      <c r="N7" s="1076"/>
      <c r="O7" s="1076"/>
      <c r="P7" s="1077"/>
      <c r="Q7" s="1107" t="s">
        <v>4</v>
      </c>
      <c r="R7" s="1108"/>
      <c r="S7" s="1109"/>
      <c r="T7" s="1108"/>
      <c r="U7" s="1108"/>
      <c r="V7" s="1108"/>
      <c r="W7" s="1108"/>
      <c r="X7" s="1108"/>
      <c r="Y7" s="1108"/>
      <c r="Z7" s="1108"/>
      <c r="AA7" s="1108"/>
      <c r="AB7" s="1108"/>
      <c r="AC7" s="1108"/>
      <c r="AD7" s="1108"/>
      <c r="AE7" s="1108"/>
      <c r="AF7" s="1108"/>
      <c r="AG7" s="1110"/>
    </row>
    <row r="8" spans="1:34" ht="24" customHeight="1">
      <c r="A8" s="473"/>
      <c r="B8" s="985" t="s">
        <v>300</v>
      </c>
      <c r="C8" s="985"/>
      <c r="D8" s="985"/>
      <c r="E8" s="985"/>
      <c r="F8" s="985"/>
      <c r="G8" s="985"/>
      <c r="H8" s="985"/>
      <c r="I8" s="985"/>
      <c r="J8" s="985"/>
      <c r="K8" s="474"/>
      <c r="L8" s="1088"/>
      <c r="M8" s="1089"/>
      <c r="N8" s="1089"/>
      <c r="O8" s="1089"/>
      <c r="P8" s="1089"/>
      <c r="Q8" s="1089"/>
      <c r="R8" s="1089"/>
      <c r="S8" s="1089"/>
      <c r="T8" s="1089"/>
      <c r="U8" s="1089"/>
      <c r="V8" s="1089"/>
      <c r="W8" s="1089"/>
      <c r="X8" s="1089"/>
      <c r="Y8" s="1089"/>
      <c r="Z8" s="1089"/>
      <c r="AA8" s="1089"/>
      <c r="AB8" s="1089"/>
      <c r="AC8" s="1089"/>
      <c r="AD8" s="1089"/>
      <c r="AE8" s="1089"/>
      <c r="AF8" s="1089"/>
      <c r="AG8" s="1090"/>
    </row>
    <row r="9" spans="1:34" ht="24" customHeight="1">
      <c r="A9" s="473"/>
      <c r="B9" s="985" t="s">
        <v>299</v>
      </c>
      <c r="C9" s="985"/>
      <c r="D9" s="985"/>
      <c r="E9" s="985"/>
      <c r="F9" s="985"/>
      <c r="G9" s="985"/>
      <c r="H9" s="985"/>
      <c r="I9" s="985"/>
      <c r="J9" s="985"/>
      <c r="K9" s="415"/>
      <c r="L9" s="1088"/>
      <c r="M9" s="1089"/>
      <c r="N9" s="1089"/>
      <c r="O9" s="1089"/>
      <c r="P9" s="1089"/>
      <c r="Q9" s="1089"/>
      <c r="R9" s="1089"/>
      <c r="S9" s="1089"/>
      <c r="T9" s="1089"/>
      <c r="U9" s="1089"/>
      <c r="V9" s="1089"/>
      <c r="W9" s="1089"/>
      <c r="X9" s="1089"/>
      <c r="Y9" s="1089"/>
      <c r="Z9" s="1089"/>
      <c r="AA9" s="1089"/>
      <c r="AB9" s="1089"/>
      <c r="AC9" s="1089"/>
      <c r="AD9" s="1089"/>
      <c r="AE9" s="1089"/>
      <c r="AF9" s="1089"/>
      <c r="AG9" s="1090"/>
    </row>
    <row r="10" spans="1:34" ht="24" customHeight="1">
      <c r="A10" s="361"/>
      <c r="B10" s="930" t="s">
        <v>306</v>
      </c>
      <c r="C10" s="930"/>
      <c r="D10" s="930"/>
      <c r="E10" s="930"/>
      <c r="F10" s="930"/>
      <c r="G10" s="930"/>
      <c r="H10" s="930"/>
      <c r="I10" s="930"/>
      <c r="J10" s="930"/>
      <c r="K10" s="475"/>
      <c r="L10" s="943"/>
      <c r="M10" s="944"/>
      <c r="N10" s="476" t="s">
        <v>305</v>
      </c>
      <c r="O10" s="476"/>
      <c r="P10" s="413"/>
      <c r="Q10" s="413"/>
      <c r="R10" s="413"/>
      <c r="S10" s="413"/>
      <c r="T10" s="413"/>
      <c r="U10" s="413"/>
      <c r="V10" s="477"/>
      <c r="W10" s="477"/>
      <c r="X10" s="477"/>
      <c r="Y10" s="477"/>
      <c r="Z10" s="477"/>
      <c r="AA10" s="477"/>
      <c r="AB10" s="477"/>
      <c r="AC10" s="477"/>
      <c r="AD10" s="478"/>
      <c r="AE10" s="413"/>
      <c r="AF10" s="478"/>
      <c r="AG10" s="479"/>
    </row>
    <row r="11" spans="1:34" ht="24" customHeight="1">
      <c r="A11" s="480"/>
      <c r="B11" s="931"/>
      <c r="C11" s="931"/>
      <c r="D11" s="931"/>
      <c r="E11" s="931"/>
      <c r="F11" s="931"/>
      <c r="G11" s="931"/>
      <c r="H11" s="931"/>
      <c r="I11" s="931"/>
      <c r="J11" s="931"/>
      <c r="K11" s="481"/>
      <c r="L11" s="1098"/>
      <c r="M11" s="1099"/>
      <c r="N11" s="482" t="s">
        <v>303</v>
      </c>
      <c r="O11" s="482"/>
      <c r="P11" s="482"/>
      <c r="Q11" s="482"/>
      <c r="R11" s="482"/>
      <c r="S11" s="482"/>
      <c r="T11" s="482"/>
      <c r="U11" s="482"/>
      <c r="V11" s="482"/>
      <c r="W11" s="482"/>
      <c r="X11" s="482"/>
      <c r="Y11" s="482"/>
      <c r="Z11" s="482"/>
      <c r="AA11" s="482"/>
      <c r="AB11" s="483"/>
      <c r="AC11" s="483"/>
      <c r="AD11" s="483"/>
      <c r="AE11" s="482"/>
      <c r="AF11" s="483"/>
      <c r="AG11" s="484"/>
    </row>
    <row r="12" spans="1:34" ht="24" customHeight="1">
      <c r="A12" s="480"/>
      <c r="B12" s="931"/>
      <c r="C12" s="931"/>
      <c r="D12" s="931"/>
      <c r="E12" s="931"/>
      <c r="F12" s="931"/>
      <c r="G12" s="931"/>
      <c r="H12" s="931"/>
      <c r="I12" s="931"/>
      <c r="J12" s="931"/>
      <c r="K12" s="481"/>
      <c r="L12" s="485"/>
      <c r="M12" s="486" t="s">
        <v>302</v>
      </c>
      <c r="N12" s="487"/>
      <c r="O12" s="487"/>
      <c r="P12" s="487"/>
      <c r="Q12" s="487"/>
      <c r="R12" s="487"/>
      <c r="S12" s="488"/>
      <c r="T12" s="1091"/>
      <c r="U12" s="1092"/>
      <c r="V12" s="1092"/>
      <c r="W12" s="1092"/>
      <c r="X12" s="1092"/>
      <c r="Y12" s="1092"/>
      <c r="Z12" s="1092"/>
      <c r="AA12" s="1092"/>
      <c r="AB12" s="1092"/>
      <c r="AC12" s="1092"/>
      <c r="AD12" s="1092"/>
      <c r="AE12" s="1092"/>
      <c r="AF12" s="1092"/>
      <c r="AG12" s="1093"/>
    </row>
    <row r="13" spans="1:34" ht="24" customHeight="1">
      <c r="A13" s="489"/>
      <c r="B13" s="932"/>
      <c r="C13" s="932"/>
      <c r="D13" s="932"/>
      <c r="E13" s="932"/>
      <c r="F13" s="932"/>
      <c r="G13" s="932"/>
      <c r="H13" s="932"/>
      <c r="I13" s="932"/>
      <c r="J13" s="932"/>
      <c r="K13" s="490"/>
      <c r="L13" s="491"/>
      <c r="M13" s="492" t="s">
        <v>301</v>
      </c>
      <c r="N13" s="493"/>
      <c r="O13" s="493"/>
      <c r="P13" s="493"/>
      <c r="Q13" s="493"/>
      <c r="R13" s="493"/>
      <c r="S13" s="494"/>
      <c r="T13" s="1094"/>
      <c r="U13" s="1095"/>
      <c r="V13" s="1095"/>
      <c r="W13" s="1095"/>
      <c r="X13" s="1095"/>
      <c r="Y13" s="1095"/>
      <c r="Z13" s="1095"/>
      <c r="AA13" s="1095"/>
      <c r="AB13" s="1095"/>
      <c r="AC13" s="1095"/>
      <c r="AD13" s="1095"/>
      <c r="AE13" s="1095"/>
      <c r="AF13" s="1095"/>
      <c r="AG13" s="1096"/>
    </row>
    <row r="14" spans="1:34" ht="24" customHeight="1">
      <c r="A14" s="361"/>
      <c r="B14" s="930" t="s">
        <v>298</v>
      </c>
      <c r="C14" s="930"/>
      <c r="D14" s="930"/>
      <c r="E14" s="930"/>
      <c r="F14" s="930"/>
      <c r="G14" s="930"/>
      <c r="H14" s="930"/>
      <c r="I14" s="930"/>
      <c r="J14" s="930"/>
      <c r="K14" s="475"/>
      <c r="L14" s="943"/>
      <c r="M14" s="944"/>
      <c r="N14" s="476" t="s">
        <v>297</v>
      </c>
      <c r="O14" s="476"/>
      <c r="P14" s="413"/>
      <c r="Q14" s="413"/>
      <c r="R14" s="413"/>
      <c r="S14" s="413"/>
      <c r="T14" s="413"/>
      <c r="U14" s="413"/>
      <c r="V14" s="477"/>
      <c r="W14" s="477"/>
      <c r="X14" s="477"/>
      <c r="Y14" s="477"/>
      <c r="Z14" s="477"/>
      <c r="AA14" s="477"/>
      <c r="AB14" s="477"/>
      <c r="AC14" s="477"/>
      <c r="AD14" s="478"/>
      <c r="AE14" s="413"/>
      <c r="AF14" s="478"/>
      <c r="AG14" s="479"/>
    </row>
    <row r="15" spans="1:34" ht="24" customHeight="1">
      <c r="A15" s="480"/>
      <c r="B15" s="931"/>
      <c r="C15" s="931"/>
      <c r="D15" s="931"/>
      <c r="E15" s="931"/>
      <c r="F15" s="931"/>
      <c r="G15" s="931"/>
      <c r="H15" s="931"/>
      <c r="I15" s="931"/>
      <c r="J15" s="931"/>
      <c r="K15" s="481"/>
      <c r="L15" s="1098"/>
      <c r="M15" s="1099"/>
      <c r="N15" s="482" t="s">
        <v>296</v>
      </c>
      <c r="O15" s="482"/>
      <c r="P15" s="482"/>
      <c r="Q15" s="482"/>
      <c r="R15" s="482"/>
      <c r="S15" s="482"/>
      <c r="T15" s="482"/>
      <c r="U15" s="482"/>
      <c r="V15" s="482"/>
      <c r="W15" s="482"/>
      <c r="X15" s="482"/>
      <c r="Y15" s="482"/>
      <c r="Z15" s="482"/>
      <c r="AA15" s="482"/>
      <c r="AB15" s="483"/>
      <c r="AC15" s="483"/>
      <c r="AD15" s="483"/>
      <c r="AE15" s="482"/>
      <c r="AF15" s="483"/>
      <c r="AG15" s="484"/>
    </row>
    <row r="16" spans="1:34" ht="24" customHeight="1">
      <c r="A16" s="480"/>
      <c r="B16" s="931"/>
      <c r="C16" s="931"/>
      <c r="D16" s="931"/>
      <c r="E16" s="931"/>
      <c r="F16" s="931"/>
      <c r="G16" s="931"/>
      <c r="H16" s="931"/>
      <c r="I16" s="931"/>
      <c r="J16" s="931"/>
      <c r="K16" s="481"/>
      <c r="L16" s="485"/>
      <c r="M16" s="486" t="s">
        <v>295</v>
      </c>
      <c r="N16" s="487"/>
      <c r="O16" s="487"/>
      <c r="P16" s="487"/>
      <c r="Q16" s="487"/>
      <c r="R16" s="487"/>
      <c r="S16" s="488"/>
      <c r="T16" s="1091"/>
      <c r="U16" s="1092"/>
      <c r="V16" s="1092"/>
      <c r="W16" s="1092"/>
      <c r="X16" s="1092"/>
      <c r="Y16" s="1092"/>
      <c r="Z16" s="1092"/>
      <c r="AA16" s="1092"/>
      <c r="AB16" s="1092"/>
      <c r="AC16" s="1092"/>
      <c r="AD16" s="1092"/>
      <c r="AE16" s="1092"/>
      <c r="AF16" s="1092"/>
      <c r="AG16" s="1093"/>
    </row>
    <row r="17" spans="1:35" ht="24" customHeight="1" thickBot="1">
      <c r="A17" s="495"/>
      <c r="B17" s="1097"/>
      <c r="C17" s="1097"/>
      <c r="D17" s="1097"/>
      <c r="E17" s="1097"/>
      <c r="F17" s="1097"/>
      <c r="G17" s="1097"/>
      <c r="H17" s="1097"/>
      <c r="I17" s="1097"/>
      <c r="J17" s="1097"/>
      <c r="K17" s="496"/>
      <c r="L17" s="497"/>
      <c r="M17" s="498" t="s">
        <v>294</v>
      </c>
      <c r="N17" s="499"/>
      <c r="O17" s="499"/>
      <c r="P17" s="499"/>
      <c r="Q17" s="499"/>
      <c r="R17" s="499"/>
      <c r="S17" s="500"/>
      <c r="T17" s="937"/>
      <c r="U17" s="938"/>
      <c r="V17" s="938"/>
      <c r="W17" s="938"/>
      <c r="X17" s="938"/>
      <c r="Y17" s="938"/>
      <c r="Z17" s="938"/>
      <c r="AA17" s="938"/>
      <c r="AB17" s="938"/>
      <c r="AC17" s="938"/>
      <c r="AD17" s="938"/>
      <c r="AE17" s="938"/>
      <c r="AF17" s="938"/>
      <c r="AG17" s="939"/>
      <c r="AH17" s="1"/>
    </row>
    <row r="18" spans="1:35" ht="12" customHeight="1">
      <c r="A18" s="20"/>
      <c r="B18" s="20"/>
      <c r="C18" s="20"/>
      <c r="D18" s="20"/>
      <c r="E18" s="20"/>
      <c r="F18" s="20"/>
      <c r="G18" s="20"/>
      <c r="H18" s="20"/>
      <c r="I18" s="20"/>
      <c r="J18" s="21"/>
      <c r="K18" s="20"/>
      <c r="L18" s="20"/>
      <c r="M18" s="20"/>
      <c r="N18" s="20"/>
      <c r="O18" s="20"/>
      <c r="P18" s="20"/>
      <c r="Q18" s="20"/>
      <c r="R18" s="20"/>
      <c r="S18" s="20"/>
      <c r="T18" s="20"/>
      <c r="U18" s="20"/>
      <c r="V18" s="20"/>
      <c r="W18" s="20"/>
      <c r="X18" s="20"/>
      <c r="Y18" s="20"/>
      <c r="Z18" s="20"/>
      <c r="AA18" s="20"/>
      <c r="AB18" s="20"/>
      <c r="AC18" s="20"/>
      <c r="AD18" s="20"/>
      <c r="AE18" s="20"/>
      <c r="AF18" s="20"/>
      <c r="AG18" s="20"/>
    </row>
    <row r="19" spans="1:35" s="20" customFormat="1" ht="24" customHeight="1" thickBot="1">
      <c r="A19" s="501" t="s">
        <v>490</v>
      </c>
      <c r="B19" s="502"/>
      <c r="C19" s="502"/>
      <c r="D19" s="502"/>
      <c r="E19" s="502"/>
      <c r="F19" s="502"/>
      <c r="G19" s="502"/>
      <c r="H19" s="502"/>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c r="AF19" s="502"/>
      <c r="AG19" s="502"/>
      <c r="AH19" s="396"/>
    </row>
    <row r="20" spans="1:35" s="20" customFormat="1" ht="24" customHeight="1">
      <c r="A20" s="1100" t="s">
        <v>432</v>
      </c>
      <c r="B20" s="1101"/>
      <c r="C20" s="1101"/>
      <c r="D20" s="1101"/>
      <c r="E20" s="1101"/>
      <c r="F20" s="1102" t="s">
        <v>901</v>
      </c>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2"/>
      <c r="AC20" s="1102"/>
      <c r="AD20" s="1102"/>
      <c r="AE20" s="1102"/>
      <c r="AF20" s="1102"/>
      <c r="AG20" s="1103"/>
      <c r="AH20" s="396"/>
    </row>
    <row r="21" spans="1:35" s="20" customFormat="1" ht="25.5" customHeight="1">
      <c r="A21" s="1116" t="s">
        <v>488</v>
      </c>
      <c r="B21" s="1117"/>
      <c r="C21" s="1117"/>
      <c r="D21" s="1117"/>
      <c r="E21" s="1118"/>
      <c r="F21" s="840" t="s">
        <v>473</v>
      </c>
      <c r="G21" s="840"/>
      <c r="H21" s="840"/>
      <c r="I21" s="840"/>
      <c r="J21" s="840"/>
      <c r="K21" s="840"/>
      <c r="L21" s="806" t="s">
        <v>461</v>
      </c>
      <c r="M21" s="779"/>
      <c r="N21" s="779"/>
      <c r="O21" s="779"/>
      <c r="P21" s="779"/>
      <c r="Q21" s="780"/>
      <c r="R21" s="806" t="s">
        <v>459</v>
      </c>
      <c r="S21" s="779"/>
      <c r="T21" s="780"/>
      <c r="U21" s="806" t="s">
        <v>474</v>
      </c>
      <c r="V21" s="779"/>
      <c r="W21" s="779"/>
      <c r="X21" s="779"/>
      <c r="Y21" s="779"/>
      <c r="Z21" s="779"/>
      <c r="AA21" s="779"/>
      <c r="AB21" s="779"/>
      <c r="AC21" s="779"/>
      <c r="AD21" s="779"/>
      <c r="AE21" s="779"/>
      <c r="AF21" s="779"/>
      <c r="AG21" s="1125"/>
      <c r="AH21" s="396"/>
    </row>
    <row r="22" spans="1:35" s="20" customFormat="1" ht="19.95" customHeight="1">
      <c r="A22" s="878"/>
      <c r="B22" s="1119"/>
      <c r="C22" s="1119"/>
      <c r="D22" s="1119"/>
      <c r="E22" s="1120"/>
      <c r="F22" s="1046"/>
      <c r="G22" s="1046"/>
      <c r="H22" s="1046"/>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104"/>
      <c r="AH22" s="396"/>
    </row>
    <row r="23" spans="1:35" s="20" customFormat="1" ht="19.95" customHeight="1">
      <c r="A23" s="878"/>
      <c r="B23" s="1119"/>
      <c r="C23" s="1119"/>
      <c r="D23" s="1119"/>
      <c r="E23" s="1120"/>
      <c r="F23" s="1046"/>
      <c r="G23" s="1046"/>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104"/>
      <c r="AH23" s="396"/>
    </row>
    <row r="24" spans="1:35" s="20" customFormat="1" ht="19.95" customHeight="1">
      <c r="A24" s="878"/>
      <c r="B24" s="1119"/>
      <c r="C24" s="1119"/>
      <c r="D24" s="1119"/>
      <c r="E24" s="1120"/>
      <c r="F24" s="1046"/>
      <c r="G24" s="1046"/>
      <c r="H24" s="1046"/>
      <c r="I24" s="1046"/>
      <c r="J24" s="1046"/>
      <c r="K24" s="1046"/>
      <c r="L24" s="1046"/>
      <c r="M24" s="1046"/>
      <c r="N24" s="1046"/>
      <c r="O24" s="1046"/>
      <c r="P24" s="1046"/>
      <c r="Q24" s="1046"/>
      <c r="R24" s="1046"/>
      <c r="S24" s="1046"/>
      <c r="T24" s="1046"/>
      <c r="U24" s="1046"/>
      <c r="V24" s="1046"/>
      <c r="W24" s="1046"/>
      <c r="X24" s="1046"/>
      <c r="Y24" s="1046"/>
      <c r="Z24" s="1046"/>
      <c r="AA24" s="1046"/>
      <c r="AB24" s="1046"/>
      <c r="AC24" s="1046"/>
      <c r="AD24" s="1046"/>
      <c r="AE24" s="1046"/>
      <c r="AF24" s="1046"/>
      <c r="AG24" s="1104"/>
      <c r="AH24" s="396"/>
    </row>
    <row r="25" spans="1:35" s="20" customFormat="1" ht="19.95" customHeight="1">
      <c r="A25" s="878"/>
      <c r="B25" s="1119"/>
      <c r="C25" s="1119"/>
      <c r="D25" s="1119"/>
      <c r="E25" s="1120"/>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104"/>
      <c r="AH25" s="396"/>
    </row>
    <row r="26" spans="1:35" s="20" customFormat="1" ht="19.95" customHeight="1">
      <c r="A26" s="1121"/>
      <c r="B26" s="1122"/>
      <c r="C26" s="1122"/>
      <c r="D26" s="1122"/>
      <c r="E26" s="1123"/>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104"/>
      <c r="AH26" s="396"/>
    </row>
    <row r="27" spans="1:35" s="20" customFormat="1" ht="79.95" customHeight="1">
      <c r="A27" s="1111" t="s">
        <v>489</v>
      </c>
      <c r="B27" s="1112"/>
      <c r="C27" s="1112"/>
      <c r="D27" s="1112"/>
      <c r="E27" s="1112"/>
      <c r="F27" s="1114" t="s">
        <v>515</v>
      </c>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H27" s="396"/>
    </row>
    <row r="28" spans="1:35" s="20" customFormat="1" ht="24" customHeight="1">
      <c r="A28" s="878" t="s">
        <v>190</v>
      </c>
      <c r="B28" s="879"/>
      <c r="C28" s="879"/>
      <c r="D28" s="879"/>
      <c r="E28" s="879"/>
      <c r="F28" s="880"/>
      <c r="G28" s="1130" t="s">
        <v>187</v>
      </c>
      <c r="H28" s="1131"/>
      <c r="I28" s="1131"/>
      <c r="J28" s="1131"/>
      <c r="K28" s="1131"/>
      <c r="L28" s="1132"/>
      <c r="M28" s="1133"/>
      <c r="N28" s="1134"/>
      <c r="O28" s="1134"/>
      <c r="P28" s="1134"/>
      <c r="Q28" s="1134"/>
      <c r="R28" s="1134"/>
      <c r="S28" s="1134"/>
      <c r="T28" s="1134"/>
      <c r="U28" s="1134"/>
      <c r="V28" s="1134"/>
      <c r="W28" s="1134"/>
      <c r="X28" s="1134"/>
      <c r="Y28" s="1134"/>
      <c r="Z28" s="1134"/>
      <c r="AA28" s="1134"/>
      <c r="AB28" s="1134"/>
      <c r="AC28" s="1134"/>
      <c r="AD28" s="1134"/>
      <c r="AE28" s="1134"/>
      <c r="AF28" s="1134"/>
      <c r="AG28" s="1135"/>
      <c r="AH28" s="396"/>
    </row>
    <row r="29" spans="1:35" s="20" customFormat="1" ht="24" customHeight="1">
      <c r="A29" s="926"/>
      <c r="B29" s="927"/>
      <c r="C29" s="927"/>
      <c r="D29" s="927"/>
      <c r="E29" s="927"/>
      <c r="F29" s="928"/>
      <c r="G29" s="806" t="s">
        <v>19</v>
      </c>
      <c r="H29" s="779"/>
      <c r="I29" s="779"/>
      <c r="J29" s="779"/>
      <c r="K29" s="779"/>
      <c r="L29" s="780"/>
      <c r="M29" s="781"/>
      <c r="N29" s="782"/>
      <c r="O29" s="782"/>
      <c r="P29" s="782"/>
      <c r="Q29" s="782"/>
      <c r="R29" s="782"/>
      <c r="S29" s="782"/>
      <c r="T29" s="782"/>
      <c r="U29" s="782"/>
      <c r="V29" s="782"/>
      <c r="W29" s="782"/>
      <c r="X29" s="782"/>
      <c r="Y29" s="782"/>
      <c r="Z29" s="782"/>
      <c r="AA29" s="782"/>
      <c r="AB29" s="782"/>
      <c r="AC29" s="782"/>
      <c r="AD29" s="782"/>
      <c r="AE29" s="782"/>
      <c r="AF29" s="782"/>
      <c r="AG29" s="783"/>
      <c r="AH29" s="396"/>
    </row>
    <row r="30" spans="1:35" s="20" customFormat="1" ht="24" customHeight="1">
      <c r="A30" s="430"/>
      <c r="B30" s="850" t="s">
        <v>22</v>
      </c>
      <c r="C30" s="850"/>
      <c r="D30" s="850"/>
      <c r="E30" s="850"/>
      <c r="F30" s="850"/>
      <c r="G30" s="850"/>
      <c r="H30" s="850"/>
      <c r="I30" s="850"/>
      <c r="J30" s="850"/>
      <c r="K30" s="850"/>
      <c r="L30" s="439"/>
      <c r="M30" s="1136">
        <f>K70</f>
        <v>0</v>
      </c>
      <c r="N30" s="1137"/>
      <c r="O30" s="1137"/>
      <c r="P30" s="1137"/>
      <c r="Q30" s="1137"/>
      <c r="R30" s="1137"/>
      <c r="S30" s="1137"/>
      <c r="T30" s="1137"/>
      <c r="U30" s="1137"/>
      <c r="V30" s="1137"/>
      <c r="W30" s="1137"/>
      <c r="X30" s="1137"/>
      <c r="Y30" s="1137"/>
      <c r="Z30" s="1137"/>
      <c r="AA30" s="1137"/>
      <c r="AB30" s="1137"/>
      <c r="AC30" s="1137"/>
      <c r="AD30" s="922" t="s">
        <v>493</v>
      </c>
      <c r="AE30" s="922"/>
      <c r="AF30" s="922"/>
      <c r="AG30" s="923"/>
      <c r="AI30" s="20" t="s">
        <v>844</v>
      </c>
    </row>
    <row r="31" spans="1:35" s="20" customFormat="1" ht="24" customHeight="1">
      <c r="A31" s="430"/>
      <c r="B31" s="850" t="s">
        <v>20</v>
      </c>
      <c r="C31" s="850"/>
      <c r="D31" s="850"/>
      <c r="E31" s="850"/>
      <c r="F31" s="850"/>
      <c r="G31" s="850"/>
      <c r="H31" s="850"/>
      <c r="I31" s="850"/>
      <c r="J31" s="850"/>
      <c r="K31" s="850"/>
      <c r="L31" s="439"/>
      <c r="M31" s="1136">
        <f>R70</f>
        <v>0</v>
      </c>
      <c r="N31" s="1137"/>
      <c r="O31" s="1137"/>
      <c r="P31" s="1137"/>
      <c r="Q31" s="1137"/>
      <c r="R31" s="1137"/>
      <c r="S31" s="1137"/>
      <c r="T31" s="1137"/>
      <c r="U31" s="1137"/>
      <c r="V31" s="1137"/>
      <c r="W31" s="1137"/>
      <c r="X31" s="1137"/>
      <c r="Y31" s="1137"/>
      <c r="Z31" s="1137"/>
      <c r="AA31" s="1137"/>
      <c r="AB31" s="1137"/>
      <c r="AC31" s="1137"/>
      <c r="AD31" s="922" t="s">
        <v>493</v>
      </c>
      <c r="AE31" s="922"/>
      <c r="AF31" s="922"/>
      <c r="AG31" s="923"/>
      <c r="AI31" s="20" t="s">
        <v>496</v>
      </c>
    </row>
    <row r="32" spans="1:35" s="20" customFormat="1" ht="24" customHeight="1">
      <c r="A32" s="430"/>
      <c r="B32" s="850" t="s">
        <v>21</v>
      </c>
      <c r="C32" s="850"/>
      <c r="D32" s="850"/>
      <c r="E32" s="850"/>
      <c r="F32" s="850"/>
      <c r="G32" s="850"/>
      <c r="H32" s="850"/>
      <c r="I32" s="850"/>
      <c r="J32" s="850"/>
      <c r="K32" s="850"/>
      <c r="L32" s="439"/>
      <c r="M32" s="1136" t="str">
        <f>IF(AND(U82&lt;&gt;"",U85&lt;&gt;"",U86&lt;&gt;""),MIN(U82:Z86),"")</f>
        <v/>
      </c>
      <c r="N32" s="1137"/>
      <c r="O32" s="1137"/>
      <c r="P32" s="1137"/>
      <c r="Q32" s="1137"/>
      <c r="R32" s="1137"/>
      <c r="S32" s="1137"/>
      <c r="T32" s="1137"/>
      <c r="U32" s="1137"/>
      <c r="V32" s="1137"/>
      <c r="W32" s="1137"/>
      <c r="X32" s="1137"/>
      <c r="Y32" s="1137"/>
      <c r="Z32" s="1137"/>
      <c r="AA32" s="1137"/>
      <c r="AB32" s="1137"/>
      <c r="AC32" s="1137"/>
      <c r="AD32" s="922" t="s">
        <v>2</v>
      </c>
      <c r="AE32" s="922"/>
      <c r="AF32" s="922"/>
      <c r="AG32" s="923"/>
    </row>
    <row r="33" spans="1:46" s="20" customFormat="1" ht="24" customHeight="1">
      <c r="A33" s="1111" t="s">
        <v>462</v>
      </c>
      <c r="B33" s="840"/>
      <c r="C33" s="840"/>
      <c r="D33" s="840"/>
      <c r="E33" s="840"/>
      <c r="F33" s="840"/>
      <c r="G33" s="962" t="s">
        <v>463</v>
      </c>
      <c r="H33" s="962"/>
      <c r="I33" s="962"/>
      <c r="J33" s="962"/>
      <c r="K33" s="851"/>
      <c r="L33" s="852"/>
      <c r="M33" s="852"/>
      <c r="N33" s="438" t="s">
        <v>434</v>
      </c>
      <c r="O33" s="852"/>
      <c r="P33" s="852"/>
      <c r="Q33" s="438" t="s">
        <v>435</v>
      </c>
      <c r="R33" s="852"/>
      <c r="S33" s="852"/>
      <c r="T33" s="439" t="s">
        <v>436</v>
      </c>
      <c r="U33" s="1145" t="s">
        <v>81</v>
      </c>
      <c r="V33" s="1146"/>
      <c r="W33" s="1146"/>
      <c r="X33" s="1146"/>
      <c r="Y33" s="1146"/>
      <c r="Z33" s="1146"/>
      <c r="AA33" s="1146"/>
      <c r="AB33" s="1146"/>
      <c r="AC33" s="1146"/>
      <c r="AD33" s="1146"/>
      <c r="AE33" s="1146"/>
      <c r="AF33" s="1146"/>
      <c r="AG33" s="1147"/>
    </row>
    <row r="34" spans="1:46" s="20" customFormat="1" ht="24" customHeight="1" thickBot="1">
      <c r="A34" s="1027"/>
      <c r="B34" s="1028"/>
      <c r="C34" s="1028"/>
      <c r="D34" s="1028"/>
      <c r="E34" s="1028"/>
      <c r="F34" s="1028"/>
      <c r="G34" s="1148" t="s">
        <v>464</v>
      </c>
      <c r="H34" s="1148"/>
      <c r="I34" s="1148"/>
      <c r="J34" s="1148"/>
      <c r="K34" s="1149"/>
      <c r="L34" s="1150"/>
      <c r="M34" s="1150"/>
      <c r="N34" s="440" t="s">
        <v>434</v>
      </c>
      <c r="O34" s="1150"/>
      <c r="P34" s="1150"/>
      <c r="Q34" s="440" t="s">
        <v>435</v>
      </c>
      <c r="R34" s="1150"/>
      <c r="S34" s="1150"/>
      <c r="T34" s="441" t="s">
        <v>436</v>
      </c>
      <c r="U34" s="1151" t="s">
        <v>197</v>
      </c>
      <c r="V34" s="1152"/>
      <c r="W34" s="1152"/>
      <c r="X34" s="1152"/>
      <c r="Y34" s="1152"/>
      <c r="Z34" s="1152"/>
      <c r="AA34" s="1152"/>
      <c r="AB34" s="1152"/>
      <c r="AC34" s="1152"/>
      <c r="AD34" s="1152"/>
      <c r="AE34" s="1152"/>
      <c r="AF34" s="1152"/>
      <c r="AG34" s="1153"/>
    </row>
    <row r="35" spans="1:46" s="20" customFormat="1" ht="12" customHeight="1">
      <c r="B35" s="531"/>
      <c r="C35" s="531"/>
      <c r="D35" s="531"/>
      <c r="E35" s="531"/>
      <c r="F35" s="531"/>
      <c r="G35" s="531"/>
      <c r="H35" s="531"/>
      <c r="I35" s="531"/>
      <c r="J35" s="531"/>
      <c r="K35" s="531"/>
      <c r="L35" s="529"/>
      <c r="R35" s="468"/>
      <c r="S35" s="468"/>
      <c r="T35" s="468"/>
      <c r="V35" s="468"/>
      <c r="W35" s="468"/>
      <c r="X35" s="468"/>
      <c r="Z35" s="468"/>
      <c r="AA35" s="468"/>
      <c r="AB35" s="468"/>
      <c r="AH35" s="396"/>
    </row>
    <row r="36" spans="1:46" ht="24" customHeight="1" thickBot="1">
      <c r="A36" s="933" t="s">
        <v>492</v>
      </c>
      <c r="B36" s="933"/>
      <c r="C36" s="933"/>
      <c r="D36" s="933"/>
      <c r="E36" s="933"/>
      <c r="F36" s="933"/>
      <c r="G36" s="933"/>
      <c r="H36" s="933"/>
      <c r="I36" s="933"/>
      <c r="J36" s="933"/>
      <c r="K36" s="933"/>
      <c r="L36" s="933"/>
      <c r="M36" s="933"/>
      <c r="N36" s="933"/>
      <c r="O36" s="20"/>
      <c r="P36" s="20"/>
      <c r="Q36" s="20"/>
      <c r="R36" s="20"/>
      <c r="S36" s="20"/>
      <c r="T36" s="20"/>
      <c r="U36" s="20"/>
      <c r="V36" s="20"/>
      <c r="W36" s="20"/>
      <c r="X36" s="20"/>
      <c r="Y36" s="20"/>
      <c r="Z36" s="20"/>
      <c r="AA36" s="20"/>
      <c r="AB36" s="20"/>
      <c r="AC36" s="20"/>
      <c r="AD36" s="20"/>
      <c r="AE36" s="20"/>
      <c r="AF36" s="20"/>
      <c r="AG36" s="20"/>
      <c r="AH36" s="1"/>
    </row>
    <row r="37" spans="1:46" ht="24" customHeight="1">
      <c r="A37" s="996" t="s">
        <v>503</v>
      </c>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503"/>
      <c r="AB37" s="503"/>
      <c r="AC37" s="503"/>
      <c r="AD37" s="503"/>
      <c r="AE37" s="503"/>
      <c r="AF37" s="503"/>
      <c r="AG37" s="517"/>
    </row>
    <row r="38" spans="1:46" ht="24" customHeight="1">
      <c r="A38" s="513"/>
      <c r="B38" s="985" t="s">
        <v>265</v>
      </c>
      <c r="C38" s="985"/>
      <c r="D38" s="985"/>
      <c r="E38" s="985"/>
      <c r="F38" s="985"/>
      <c r="G38" s="985"/>
      <c r="H38" s="985"/>
      <c r="I38" s="467"/>
      <c r="J38" s="1154"/>
      <c r="K38" s="1155"/>
      <c r="L38" s="1155"/>
      <c r="M38" s="1155"/>
      <c r="N38" s="1155"/>
      <c r="O38" s="1155"/>
      <c r="P38" s="1155"/>
      <c r="Q38" s="1155"/>
      <c r="R38" s="1155"/>
      <c r="S38" s="1155"/>
      <c r="T38" s="1155"/>
      <c r="U38" s="1155"/>
      <c r="V38" s="1155"/>
      <c r="W38" s="1006" t="s">
        <v>264</v>
      </c>
      <c r="X38" s="1006"/>
      <c r="Y38" s="1006"/>
      <c r="Z38" s="1006"/>
      <c r="AA38" s="1006"/>
      <c r="AB38" s="466"/>
      <c r="AC38" s="466"/>
      <c r="AD38" s="466"/>
      <c r="AE38" s="466"/>
      <c r="AF38" s="466"/>
      <c r="AG38" s="514"/>
    </row>
    <row r="39" spans="1:46" ht="24" customHeight="1" thickBot="1">
      <c r="A39" s="518"/>
      <c r="B39" s="931" t="s">
        <v>263</v>
      </c>
      <c r="C39" s="931"/>
      <c r="D39" s="931"/>
      <c r="E39" s="931"/>
      <c r="F39" s="931"/>
      <c r="G39" s="931"/>
      <c r="H39" s="931"/>
      <c r="I39" s="532"/>
      <c r="J39" s="1207"/>
      <c r="K39" s="1208"/>
      <c r="L39" s="1208"/>
      <c r="M39" s="1208"/>
      <c r="N39" s="1208"/>
      <c r="O39" s="1208"/>
      <c r="P39" s="1208"/>
      <c r="Q39" s="1208"/>
      <c r="R39" s="1168" t="s">
        <v>262</v>
      </c>
      <c r="S39" s="1168"/>
      <c r="T39" s="1168"/>
      <c r="U39" s="1168"/>
      <c r="V39" s="1209"/>
      <c r="W39" s="1209"/>
      <c r="X39" s="1209"/>
      <c r="Y39" s="1209"/>
      <c r="Z39" s="1209"/>
      <c r="AA39" s="1209"/>
      <c r="AB39" s="1209"/>
      <c r="AC39" s="1209"/>
      <c r="AD39" s="986" t="s">
        <v>261</v>
      </c>
      <c r="AE39" s="986"/>
      <c r="AF39" s="986"/>
      <c r="AG39" s="1206"/>
    </row>
    <row r="40" spans="1:46" ht="24" customHeight="1">
      <c r="A40" s="1190" t="s">
        <v>504</v>
      </c>
      <c r="B40" s="1191"/>
      <c r="C40" s="1191"/>
      <c r="D40" s="1191"/>
      <c r="E40" s="1191"/>
      <c r="F40" s="1191"/>
      <c r="G40" s="1191"/>
      <c r="H40" s="1191"/>
      <c r="I40" s="1191"/>
      <c r="J40" s="1191"/>
      <c r="K40" s="1191"/>
      <c r="L40" s="1191"/>
      <c r="M40" s="533"/>
      <c r="N40" s="533"/>
      <c r="O40" s="533"/>
      <c r="P40" s="533"/>
      <c r="Q40" s="533"/>
      <c r="R40" s="533"/>
      <c r="S40" s="533"/>
      <c r="T40" s="533"/>
      <c r="U40" s="533"/>
      <c r="V40" s="533"/>
      <c r="W40" s="533"/>
      <c r="X40" s="533"/>
      <c r="Y40" s="533"/>
      <c r="Z40" s="533"/>
      <c r="AA40" s="533"/>
      <c r="AB40" s="533"/>
      <c r="AC40" s="533"/>
      <c r="AD40" s="533"/>
      <c r="AE40" s="533"/>
      <c r="AF40" s="533"/>
      <c r="AG40" s="534"/>
    </row>
    <row r="41" spans="1:46" ht="24" customHeight="1">
      <c r="A41" s="1192" t="s">
        <v>260</v>
      </c>
      <c r="B41" s="1193"/>
      <c r="C41" s="1193"/>
      <c r="D41" s="1193"/>
      <c r="E41" s="1193"/>
      <c r="F41" s="1194"/>
      <c r="G41" s="1195"/>
      <c r="H41" s="1195"/>
      <c r="I41" s="1195"/>
      <c r="J41" s="1195"/>
      <c r="K41" s="1195"/>
      <c r="L41" s="1195"/>
      <c r="M41" s="1195"/>
      <c r="N41" s="1195"/>
      <c r="O41" s="1195"/>
      <c r="P41" s="1195"/>
      <c r="Q41" s="1195"/>
      <c r="R41" s="1195"/>
      <c r="S41" s="1195"/>
      <c r="T41" s="1195"/>
      <c r="U41" s="1195"/>
      <c r="V41" s="1195"/>
      <c r="W41" s="1195"/>
      <c r="X41" s="1195"/>
      <c r="Y41" s="1195"/>
      <c r="Z41" s="1195"/>
      <c r="AA41" s="1195"/>
      <c r="AB41" s="1195"/>
      <c r="AC41" s="1195"/>
      <c r="AD41" s="1195"/>
      <c r="AE41" s="1195"/>
      <c r="AF41" s="1195"/>
      <c r="AG41" s="1196"/>
    </row>
    <row r="42" spans="1:46" ht="24" customHeight="1" thickBot="1">
      <c r="A42" s="1197" t="s">
        <v>259</v>
      </c>
      <c r="B42" s="1198"/>
      <c r="C42" s="1198"/>
      <c r="D42" s="1198"/>
      <c r="E42" s="1198"/>
      <c r="F42" s="1199"/>
      <c r="G42" s="847"/>
      <c r="H42" s="847"/>
      <c r="I42" s="847"/>
      <c r="J42" s="847"/>
      <c r="K42" s="847"/>
      <c r="L42" s="847"/>
      <c r="M42" s="847"/>
      <c r="N42" s="847"/>
      <c r="O42" s="847"/>
      <c r="P42" s="847"/>
      <c r="Q42" s="847"/>
      <c r="R42" s="847"/>
      <c r="S42" s="847"/>
      <c r="T42" s="847"/>
      <c r="U42" s="847"/>
      <c r="V42" s="847"/>
      <c r="W42" s="847"/>
      <c r="X42" s="847"/>
      <c r="Y42" s="847"/>
      <c r="Z42" s="847"/>
      <c r="AA42" s="847"/>
      <c r="AB42" s="847"/>
      <c r="AC42" s="847"/>
      <c r="AD42" s="847"/>
      <c r="AE42" s="847"/>
      <c r="AF42" s="847"/>
      <c r="AG42" s="848"/>
      <c r="AH42" s="1"/>
    </row>
    <row r="43" spans="1:46" ht="24" customHeight="1">
      <c r="A43" s="1001" t="s">
        <v>505</v>
      </c>
      <c r="B43" s="1002"/>
      <c r="C43" s="1002"/>
      <c r="D43" s="1002"/>
      <c r="E43" s="1002"/>
      <c r="F43" s="1002"/>
      <c r="G43" s="1002"/>
      <c r="H43" s="1002"/>
      <c r="I43" s="1002"/>
      <c r="J43" s="1002"/>
      <c r="K43" s="1002"/>
      <c r="L43" s="1002"/>
      <c r="M43" s="504"/>
      <c r="N43" s="504"/>
      <c r="O43" s="504"/>
      <c r="P43" s="504"/>
      <c r="Q43" s="504"/>
      <c r="R43" s="504"/>
      <c r="S43" s="504"/>
      <c r="T43" s="504"/>
      <c r="U43" s="504"/>
      <c r="V43" s="504"/>
      <c r="W43" s="504"/>
      <c r="X43" s="504"/>
      <c r="Y43" s="504"/>
      <c r="Z43" s="504"/>
      <c r="AA43" s="504"/>
      <c r="AB43" s="504"/>
      <c r="AC43" s="504"/>
      <c r="AD43" s="504"/>
      <c r="AE43" s="504"/>
      <c r="AF43" s="504"/>
      <c r="AG43" s="505"/>
      <c r="AH43" s="1"/>
    </row>
    <row r="44" spans="1:46" ht="25.05" customHeight="1">
      <c r="A44" s="1187"/>
      <c r="B44" s="1188"/>
      <c r="C44" s="1188"/>
      <c r="D44" s="1188"/>
      <c r="E44" s="1188"/>
      <c r="F44" s="1188"/>
      <c r="G44" s="1188"/>
      <c r="H44" s="1188"/>
      <c r="I44" s="1188"/>
      <c r="J44" s="1188"/>
      <c r="K44" s="1188"/>
      <c r="L44" s="1188"/>
      <c r="M44" s="1188"/>
      <c r="N44" s="1188"/>
      <c r="O44" s="1188"/>
      <c r="P44" s="1188"/>
      <c r="Q44" s="1188"/>
      <c r="R44" s="1188"/>
      <c r="S44" s="1188"/>
      <c r="T44" s="1188"/>
      <c r="U44" s="1188"/>
      <c r="V44" s="1188"/>
      <c r="W44" s="1188"/>
      <c r="X44" s="1188"/>
      <c r="Y44" s="1188"/>
      <c r="Z44" s="1188"/>
      <c r="AA44" s="1188"/>
      <c r="AB44" s="1188"/>
      <c r="AC44" s="1188"/>
      <c r="AD44" s="1188"/>
      <c r="AE44" s="1188"/>
      <c r="AF44" s="1188"/>
      <c r="AG44" s="1189"/>
      <c r="AH44" s="1"/>
    </row>
    <row r="45" spans="1:46" ht="25.05" customHeight="1" thickBot="1">
      <c r="A45" s="1024"/>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6"/>
    </row>
    <row r="46" spans="1:46" s="20" customFormat="1" ht="24" customHeight="1">
      <c r="A46" s="996" t="s">
        <v>525</v>
      </c>
      <c r="B46" s="997"/>
      <c r="C46" s="997"/>
      <c r="D46" s="997"/>
      <c r="E46" s="997"/>
      <c r="F46" s="997"/>
      <c r="G46" s="997"/>
      <c r="H46" s="997"/>
      <c r="I46" s="997"/>
      <c r="J46" s="997"/>
      <c r="K46" s="997"/>
      <c r="L46" s="997"/>
      <c r="M46" s="997"/>
      <c r="N46" s="997"/>
      <c r="O46" s="997"/>
      <c r="P46" s="997"/>
      <c r="Q46" s="997"/>
      <c r="R46" s="997"/>
      <c r="S46" s="997"/>
      <c r="T46" s="997"/>
      <c r="U46" s="997"/>
      <c r="V46" s="997"/>
      <c r="W46" s="504"/>
      <c r="X46" s="504"/>
      <c r="Y46" s="504"/>
      <c r="Z46" s="504"/>
      <c r="AA46" s="504"/>
      <c r="AB46" s="504"/>
      <c r="AC46" s="504"/>
      <c r="AD46" s="504"/>
      <c r="AE46" s="504"/>
      <c r="AF46" s="504"/>
      <c r="AG46" s="505"/>
      <c r="AH46" s="1"/>
    </row>
    <row r="47" spans="1:46" s="20" customFormat="1" ht="25.05" customHeight="1">
      <c r="A47" s="1200"/>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2"/>
      <c r="AH47" s="1"/>
    </row>
    <row r="48" spans="1:46" s="20" customFormat="1" ht="25.05" customHeight="1" thickBot="1">
      <c r="A48" s="1203"/>
      <c r="B48" s="1204"/>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5"/>
      <c r="AL48" s="1"/>
      <c r="AM48" s="1"/>
      <c r="AN48" s="1"/>
      <c r="AO48" s="1"/>
      <c r="AP48" s="1"/>
      <c r="AQ48" s="1"/>
      <c r="AR48" s="1"/>
      <c r="AS48" s="1"/>
      <c r="AT48" s="1"/>
    </row>
    <row r="49" spans="1:77" ht="24" customHeight="1">
      <c r="A49" s="996" t="s">
        <v>526</v>
      </c>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505"/>
    </row>
    <row r="50" spans="1:77" ht="12" customHeight="1">
      <c r="A50" s="915" t="s">
        <v>249</v>
      </c>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c r="AD50" s="916"/>
      <c r="AE50" s="916"/>
      <c r="AF50" s="916"/>
      <c r="AG50" s="917"/>
    </row>
    <row r="51" spans="1:77" ht="25.05" customHeight="1">
      <c r="A51" s="1021"/>
      <c r="B51" s="102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3"/>
    </row>
    <row r="52" spans="1:77" ht="25.05" customHeight="1" thickBot="1">
      <c r="A52" s="1024"/>
      <c r="B52" s="102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6"/>
    </row>
    <row r="53" spans="1:77" ht="24" customHeight="1">
      <c r="A53" s="996" t="s">
        <v>527</v>
      </c>
      <c r="B53" s="997"/>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503"/>
      <c r="AB53" s="503"/>
      <c r="AC53" s="503"/>
      <c r="AD53" s="503"/>
      <c r="AE53" s="503"/>
      <c r="AF53" s="503"/>
      <c r="AG53" s="517"/>
    </row>
    <row r="54" spans="1:77" ht="12" customHeight="1">
      <c r="A54" s="518"/>
      <c r="B54" s="1186" t="s">
        <v>248</v>
      </c>
      <c r="C54" s="1186"/>
      <c r="D54" s="1186"/>
      <c r="E54" s="1186"/>
      <c r="F54" s="1186"/>
      <c r="G54" s="1186"/>
      <c r="H54" s="1186"/>
      <c r="I54" s="1186"/>
      <c r="J54" s="1186"/>
      <c r="K54" s="1186"/>
      <c r="L54" s="1186"/>
      <c r="M54" s="1186"/>
      <c r="N54" s="1186"/>
      <c r="O54" s="1186"/>
      <c r="P54" s="1186"/>
      <c r="Q54" s="1186"/>
      <c r="R54" s="1186"/>
      <c r="S54" s="1186"/>
      <c r="T54" s="1186"/>
      <c r="U54" s="1186"/>
      <c r="V54" s="1186"/>
      <c r="W54" s="1186"/>
      <c r="X54" s="1186"/>
      <c r="Y54" s="1186"/>
      <c r="Z54" s="1186"/>
      <c r="AA54" s="1186"/>
      <c r="AB54" s="1186"/>
      <c r="AC54" s="1186"/>
      <c r="AD54" s="1186"/>
      <c r="AE54" s="1186"/>
      <c r="AF54" s="1186"/>
      <c r="AG54" s="519"/>
    </row>
    <row r="55" spans="1:77" ht="25.05" customHeight="1">
      <c r="A55" s="1021"/>
      <c r="B55" s="1022"/>
      <c r="C55" s="1022"/>
      <c r="D55" s="1022"/>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022"/>
      <c r="AD55" s="1022"/>
      <c r="AE55" s="1022"/>
      <c r="AF55" s="1022"/>
      <c r="AG55" s="1023"/>
    </row>
    <row r="56" spans="1:77" ht="25.05" customHeight="1" thickBot="1">
      <c r="A56" s="1024"/>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6"/>
      <c r="AL56" s="414" t="s">
        <v>245</v>
      </c>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186"/>
    </row>
    <row r="57" spans="1:77" ht="24" customHeight="1">
      <c r="A57" s="1040" t="s">
        <v>321</v>
      </c>
      <c r="B57" s="1041"/>
      <c r="C57" s="1041"/>
      <c r="D57" s="1041"/>
      <c r="E57" s="1041"/>
      <c r="F57" s="1041"/>
      <c r="G57" s="1041"/>
      <c r="H57" s="1041"/>
      <c r="I57" s="1041"/>
      <c r="J57" s="1041"/>
      <c r="K57" s="1041"/>
      <c r="L57" s="1041"/>
      <c r="M57" s="1041"/>
      <c r="N57" s="1041"/>
      <c r="O57" s="1041"/>
      <c r="P57" s="1041"/>
      <c r="Q57" s="1041"/>
      <c r="R57" s="1041"/>
      <c r="S57" s="1041"/>
      <c r="T57" s="1041"/>
      <c r="U57" s="1041"/>
      <c r="V57" s="1041"/>
      <c r="W57" s="1041"/>
      <c r="X57" s="1041"/>
      <c r="Y57" s="1041"/>
      <c r="Z57" s="1041"/>
      <c r="AA57" s="1041"/>
      <c r="AB57" s="1041"/>
      <c r="AC57" s="1041"/>
      <c r="AD57" s="1041"/>
      <c r="AE57" s="1041"/>
      <c r="AF57" s="1041"/>
      <c r="AG57" s="1042"/>
      <c r="AL57" s="414" t="s">
        <v>244</v>
      </c>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186"/>
    </row>
    <row r="58" spans="1:77" ht="24" customHeight="1">
      <c r="A58" s="520" t="s">
        <v>528</v>
      </c>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L58" s="414" t="s">
        <v>243</v>
      </c>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186"/>
    </row>
    <row r="59" spans="1:77" ht="24" customHeight="1">
      <c r="A59" s="1019"/>
      <c r="B59" s="1020"/>
      <c r="C59" s="523" t="s">
        <v>322</v>
      </c>
      <c r="D59" s="524"/>
      <c r="E59" s="523"/>
      <c r="F59" s="1020"/>
      <c r="G59" s="1020"/>
      <c r="H59" s="523" t="s">
        <v>323</v>
      </c>
      <c r="I59" s="524"/>
      <c r="J59" s="523"/>
      <c r="K59" s="523"/>
      <c r="L59" s="523"/>
      <c r="M59" s="523"/>
      <c r="N59" s="523"/>
      <c r="O59" s="523"/>
      <c r="P59" s="525"/>
      <c r="Q59" s="525"/>
      <c r="R59" s="525"/>
      <c r="S59" s="525"/>
      <c r="T59" s="525"/>
      <c r="U59" s="525"/>
      <c r="V59" s="525"/>
      <c r="W59" s="525"/>
      <c r="X59" s="526"/>
      <c r="Y59" s="523"/>
      <c r="Z59" s="526"/>
      <c r="AA59" s="526"/>
      <c r="AB59" s="20"/>
      <c r="AC59" s="20"/>
      <c r="AD59" s="20"/>
      <c r="AE59" s="20"/>
      <c r="AF59" s="20"/>
      <c r="AG59" s="363"/>
      <c r="AL59" s="414" t="s">
        <v>242</v>
      </c>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186"/>
    </row>
    <row r="60" spans="1:77" ht="24" customHeight="1" thickBot="1">
      <c r="A60" s="431"/>
      <c r="B60" s="1159" t="s">
        <v>247</v>
      </c>
      <c r="C60" s="1159"/>
      <c r="D60" s="1159"/>
      <c r="E60" s="1159"/>
      <c r="F60" s="1159"/>
      <c r="G60" s="1159"/>
      <c r="H60" s="527"/>
      <c r="I60" s="1156"/>
      <c r="J60" s="1157"/>
      <c r="K60" s="1157"/>
      <c r="L60" s="1157"/>
      <c r="M60" s="1157"/>
      <c r="N60" s="1157"/>
      <c r="O60" s="1157"/>
      <c r="P60" s="1157"/>
      <c r="Q60" s="1157"/>
      <c r="R60" s="1157"/>
      <c r="S60" s="1157"/>
      <c r="T60" s="1157"/>
      <c r="U60" s="1157"/>
      <c r="V60" s="1157"/>
      <c r="W60" s="1157"/>
      <c r="X60" s="1157"/>
      <c r="Y60" s="1157"/>
      <c r="Z60" s="1157"/>
      <c r="AA60" s="1157"/>
      <c r="AB60" s="1157"/>
      <c r="AC60" s="1157"/>
      <c r="AD60" s="1157"/>
      <c r="AE60" s="1157"/>
      <c r="AF60" s="1157"/>
      <c r="AG60" s="1158"/>
      <c r="AH60" s="1"/>
      <c r="AL60" s="414" t="s">
        <v>241</v>
      </c>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186"/>
    </row>
    <row r="61" spans="1:77" ht="12" customHeight="1">
      <c r="A61" s="20"/>
      <c r="B61" s="528"/>
      <c r="C61" s="528"/>
      <c r="D61" s="528"/>
      <c r="E61" s="528"/>
      <c r="F61" s="528"/>
      <c r="G61" s="528"/>
      <c r="H61" s="528"/>
      <c r="I61" s="528"/>
      <c r="J61" s="528"/>
      <c r="K61" s="528"/>
      <c r="L61" s="528"/>
      <c r="M61" s="528"/>
      <c r="N61" s="528"/>
      <c r="O61" s="528"/>
      <c r="P61" s="529"/>
      <c r="Q61" s="529"/>
      <c r="R61" s="529"/>
      <c r="S61" s="529"/>
      <c r="T61" s="530"/>
      <c r="U61" s="530"/>
      <c r="V61" s="530"/>
      <c r="W61" s="530"/>
      <c r="X61" s="530"/>
      <c r="Y61" s="530"/>
      <c r="Z61" s="530"/>
      <c r="AA61" s="530"/>
      <c r="AB61" s="529"/>
      <c r="AC61" s="529"/>
      <c r="AD61" s="529"/>
      <c r="AE61" s="529"/>
      <c r="AF61" s="529"/>
      <c r="AG61" s="529"/>
    </row>
    <row r="62" spans="1:77" ht="24" customHeight="1">
      <c r="A62" s="826" t="s">
        <v>534</v>
      </c>
      <c r="B62" s="826"/>
      <c r="C62" s="826"/>
      <c r="D62" s="826"/>
      <c r="E62" s="826"/>
      <c r="F62" s="826"/>
      <c r="G62" s="826"/>
      <c r="H62" s="826"/>
      <c r="I62" s="826"/>
      <c r="J62" s="826"/>
      <c r="K62" s="826"/>
      <c r="L62" s="826"/>
      <c r="M62" s="826"/>
      <c r="N62" s="826"/>
      <c r="O62" s="826"/>
      <c r="P62" s="826"/>
      <c r="Q62" s="826"/>
      <c r="R62" s="826"/>
      <c r="S62" s="826"/>
      <c r="T62" s="826"/>
      <c r="U62" s="826"/>
      <c r="V62" s="826"/>
      <c r="W62" s="530"/>
      <c r="X62" s="530"/>
      <c r="Y62" s="530"/>
      <c r="Z62" s="530"/>
      <c r="AA62" s="530"/>
      <c r="AB62" s="529"/>
      <c r="AC62" s="529"/>
      <c r="AD62" s="529"/>
      <c r="AE62" s="529"/>
      <c r="AF62" s="529"/>
      <c r="AG62" s="529"/>
      <c r="AH62" s="1"/>
    </row>
    <row r="63" spans="1:77" ht="24" customHeight="1" thickBot="1">
      <c r="A63" s="20" t="s">
        <v>502</v>
      </c>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583" t="s">
        <v>12</v>
      </c>
      <c r="AH63" s="1"/>
    </row>
    <row r="64" spans="1:77" ht="18" customHeight="1">
      <c r="A64" s="899" t="s">
        <v>13</v>
      </c>
      <c r="B64" s="900"/>
      <c r="C64" s="900"/>
      <c r="D64" s="900"/>
      <c r="E64" s="900"/>
      <c r="F64" s="900" t="s">
        <v>45</v>
      </c>
      <c r="G64" s="900"/>
      <c r="H64" s="900"/>
      <c r="I64" s="900"/>
      <c r="J64" s="900"/>
      <c r="K64" s="900" t="s">
        <v>75</v>
      </c>
      <c r="L64" s="900"/>
      <c r="M64" s="900"/>
      <c r="N64" s="900"/>
      <c r="O64" s="900"/>
      <c r="P64" s="900"/>
      <c r="Q64" s="900"/>
      <c r="R64" s="900" t="s">
        <v>76</v>
      </c>
      <c r="S64" s="900"/>
      <c r="T64" s="900"/>
      <c r="U64" s="900"/>
      <c r="V64" s="900"/>
      <c r="W64" s="900"/>
      <c r="X64" s="900"/>
      <c r="Y64" s="900" t="s">
        <v>33</v>
      </c>
      <c r="Z64" s="900"/>
      <c r="AA64" s="900"/>
      <c r="AB64" s="900"/>
      <c r="AC64" s="900"/>
      <c r="AD64" s="900"/>
      <c r="AE64" s="900"/>
      <c r="AF64" s="900"/>
      <c r="AG64" s="971"/>
      <c r="AH64" s="1"/>
    </row>
    <row r="65" spans="1:121" s="20" customFormat="1" ht="18" customHeight="1">
      <c r="A65" s="1032"/>
      <c r="B65" s="1033"/>
      <c r="C65" s="1033"/>
      <c r="D65" s="1033"/>
      <c r="E65" s="1033"/>
      <c r="F65" s="1046"/>
      <c r="G65" s="1046"/>
      <c r="H65" s="1046"/>
      <c r="I65" s="1046"/>
      <c r="J65" s="1046"/>
      <c r="K65" s="975"/>
      <c r="L65" s="975"/>
      <c r="M65" s="975"/>
      <c r="N65" s="975"/>
      <c r="O65" s="975"/>
      <c r="P65" s="975"/>
      <c r="Q65" s="975"/>
      <c r="R65" s="975"/>
      <c r="S65" s="975"/>
      <c r="T65" s="975"/>
      <c r="U65" s="975"/>
      <c r="V65" s="975"/>
      <c r="W65" s="975"/>
      <c r="X65" s="975"/>
      <c r="Y65" s="976"/>
      <c r="Z65" s="976"/>
      <c r="AA65" s="976"/>
      <c r="AB65" s="976"/>
      <c r="AC65" s="976"/>
      <c r="AD65" s="976"/>
      <c r="AE65" s="976"/>
      <c r="AF65" s="976"/>
      <c r="AG65" s="977"/>
    </row>
    <row r="66" spans="1:121" s="20" customFormat="1" ht="18" customHeight="1">
      <c r="A66" s="1032"/>
      <c r="B66" s="1033"/>
      <c r="C66" s="1033"/>
      <c r="D66" s="1033"/>
      <c r="E66" s="1033"/>
      <c r="F66" s="1046"/>
      <c r="G66" s="1046"/>
      <c r="H66" s="1046"/>
      <c r="I66" s="1046"/>
      <c r="J66" s="1046"/>
      <c r="K66" s="975"/>
      <c r="L66" s="975"/>
      <c r="M66" s="975"/>
      <c r="N66" s="975"/>
      <c r="O66" s="975"/>
      <c r="P66" s="975"/>
      <c r="Q66" s="975"/>
      <c r="R66" s="975"/>
      <c r="S66" s="975"/>
      <c r="T66" s="975"/>
      <c r="U66" s="975"/>
      <c r="V66" s="975"/>
      <c r="W66" s="975"/>
      <c r="X66" s="975"/>
      <c r="Y66" s="976"/>
      <c r="Z66" s="976"/>
      <c r="AA66" s="976"/>
      <c r="AB66" s="976"/>
      <c r="AC66" s="976"/>
      <c r="AD66" s="976"/>
      <c r="AE66" s="976"/>
      <c r="AF66" s="976"/>
      <c r="AG66" s="977"/>
    </row>
    <row r="67" spans="1:121" s="20" customFormat="1" ht="18" customHeight="1">
      <c r="A67" s="1032"/>
      <c r="B67" s="1033"/>
      <c r="C67" s="1033"/>
      <c r="D67" s="1033"/>
      <c r="E67" s="1033"/>
      <c r="F67" s="1046"/>
      <c r="G67" s="1046"/>
      <c r="H67" s="1046"/>
      <c r="I67" s="1046"/>
      <c r="J67" s="1046"/>
      <c r="K67" s="975"/>
      <c r="L67" s="975"/>
      <c r="M67" s="975"/>
      <c r="N67" s="975"/>
      <c r="O67" s="975"/>
      <c r="P67" s="975"/>
      <c r="Q67" s="975"/>
      <c r="R67" s="975"/>
      <c r="S67" s="975"/>
      <c r="T67" s="975"/>
      <c r="U67" s="975"/>
      <c r="V67" s="975"/>
      <c r="W67" s="975"/>
      <c r="X67" s="975"/>
      <c r="Y67" s="976"/>
      <c r="Z67" s="976"/>
      <c r="AA67" s="976"/>
      <c r="AB67" s="976"/>
      <c r="AC67" s="976"/>
      <c r="AD67" s="976"/>
      <c r="AE67" s="976"/>
      <c r="AF67" s="976"/>
      <c r="AG67" s="977"/>
    </row>
    <row r="68" spans="1:121" s="20" customFormat="1" ht="18" customHeight="1">
      <c r="A68" s="1032"/>
      <c r="B68" s="1033"/>
      <c r="C68" s="1033"/>
      <c r="D68" s="1033"/>
      <c r="E68" s="1033"/>
      <c r="F68" s="1046"/>
      <c r="G68" s="1046"/>
      <c r="H68" s="1046"/>
      <c r="I68" s="1046"/>
      <c r="J68" s="1046"/>
      <c r="K68" s="975"/>
      <c r="L68" s="975"/>
      <c r="M68" s="975"/>
      <c r="N68" s="975"/>
      <c r="O68" s="975"/>
      <c r="P68" s="975"/>
      <c r="Q68" s="975"/>
      <c r="R68" s="975"/>
      <c r="S68" s="975"/>
      <c r="T68" s="975"/>
      <c r="U68" s="975"/>
      <c r="V68" s="975"/>
      <c r="W68" s="975"/>
      <c r="X68" s="975"/>
      <c r="Y68" s="976"/>
      <c r="Z68" s="976"/>
      <c r="AA68" s="976"/>
      <c r="AB68" s="976"/>
      <c r="AC68" s="976"/>
      <c r="AD68" s="976"/>
      <c r="AE68" s="976"/>
      <c r="AF68" s="976"/>
      <c r="AG68" s="977"/>
    </row>
    <row r="69" spans="1:121" ht="18" customHeight="1">
      <c r="A69" s="1163" t="s">
        <v>883</v>
      </c>
      <c r="B69" s="1164"/>
      <c r="C69" s="1164"/>
      <c r="D69" s="1164"/>
      <c r="E69" s="1164"/>
      <c r="F69" s="1035" t="s">
        <v>884</v>
      </c>
      <c r="G69" s="1036"/>
      <c r="H69" s="1036"/>
      <c r="I69" s="1036"/>
      <c r="J69" s="1036"/>
      <c r="K69" s="1037"/>
      <c r="L69" s="1037"/>
      <c r="M69" s="1037"/>
      <c r="N69" s="1037"/>
      <c r="O69" s="1037"/>
      <c r="P69" s="1037"/>
      <c r="Q69" s="1038"/>
      <c r="R69" s="1043"/>
      <c r="S69" s="1043"/>
      <c r="T69" s="1043"/>
      <c r="U69" s="1043"/>
      <c r="V69" s="1043"/>
      <c r="W69" s="1043"/>
      <c r="X69" s="1043"/>
      <c r="Y69" s="976"/>
      <c r="Z69" s="976"/>
      <c r="AA69" s="976"/>
      <c r="AB69" s="976"/>
      <c r="AC69" s="976"/>
      <c r="AD69" s="976"/>
      <c r="AE69" s="976"/>
      <c r="AF69" s="976"/>
      <c r="AG69" s="977"/>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row>
    <row r="70" spans="1:121" ht="18" customHeight="1" thickBot="1">
      <c r="A70" s="1027" t="s">
        <v>16</v>
      </c>
      <c r="B70" s="1028"/>
      <c r="C70" s="1028"/>
      <c r="D70" s="1028"/>
      <c r="E70" s="1028"/>
      <c r="F70" s="1028"/>
      <c r="G70" s="1028"/>
      <c r="H70" s="1028"/>
      <c r="I70" s="1028"/>
      <c r="J70" s="1028"/>
      <c r="K70" s="1030">
        <f>SUM(K65:Q68)</f>
        <v>0</v>
      </c>
      <c r="L70" s="1030"/>
      <c r="M70" s="1030"/>
      <c r="N70" s="1030"/>
      <c r="O70" s="1030"/>
      <c r="P70" s="1030"/>
      <c r="Q70" s="1030"/>
      <c r="R70" s="1030">
        <f>SUM(R65:X69)</f>
        <v>0</v>
      </c>
      <c r="S70" s="1030"/>
      <c r="T70" s="1030"/>
      <c r="U70" s="1030"/>
      <c r="V70" s="1030"/>
      <c r="W70" s="1030"/>
      <c r="X70" s="1030"/>
      <c r="Y70" s="1028"/>
      <c r="Z70" s="1028"/>
      <c r="AA70" s="1028"/>
      <c r="AB70" s="1028"/>
      <c r="AC70" s="1028"/>
      <c r="AD70" s="1028"/>
      <c r="AE70" s="1028"/>
      <c r="AF70" s="1028"/>
      <c r="AG70" s="1031"/>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row>
    <row r="71" spans="1:121" ht="12"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74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row>
    <row r="72" spans="1:121" ht="24" customHeight="1" thickBot="1">
      <c r="A72" s="20" t="s">
        <v>501</v>
      </c>
      <c r="B72" s="20"/>
      <c r="C72" s="584"/>
      <c r="D72" s="584"/>
      <c r="E72" s="20"/>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3" t="s">
        <v>12</v>
      </c>
      <c r="AH72" s="396"/>
      <c r="AI72" s="740"/>
      <c r="AJ72" s="740"/>
      <c r="AK72" s="740"/>
      <c r="AL72" s="396"/>
      <c r="AM72" s="20"/>
      <c r="AN72" s="20"/>
      <c r="AO72" s="20"/>
      <c r="AP72" s="20"/>
      <c r="AQ72" s="20"/>
      <c r="AR72" s="20"/>
      <c r="AS72" s="20"/>
      <c r="AT72" s="20"/>
      <c r="AU72" s="20"/>
      <c r="AV72" s="20"/>
      <c r="AW72" s="20"/>
      <c r="AX72" s="20"/>
      <c r="AY72" s="396"/>
      <c r="AZ72" s="396"/>
      <c r="BA72" s="396"/>
      <c r="BB72" s="396"/>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row>
    <row r="73" spans="1:121" ht="18" customHeight="1">
      <c r="A73" s="899" t="s">
        <v>13</v>
      </c>
      <c r="B73" s="900"/>
      <c r="C73" s="900"/>
      <c r="D73" s="900"/>
      <c r="E73" s="900"/>
      <c r="F73" s="900"/>
      <c r="G73" s="900"/>
      <c r="H73" s="900"/>
      <c r="I73" s="900"/>
      <c r="J73" s="900" t="s">
        <v>14</v>
      </c>
      <c r="K73" s="900"/>
      <c r="L73" s="900"/>
      <c r="M73" s="900"/>
      <c r="N73" s="900"/>
      <c r="O73" s="900"/>
      <c r="P73" s="900"/>
      <c r="Q73" s="900"/>
      <c r="R73" s="900"/>
      <c r="S73" s="900" t="s">
        <v>33</v>
      </c>
      <c r="T73" s="900"/>
      <c r="U73" s="900"/>
      <c r="V73" s="900"/>
      <c r="W73" s="900"/>
      <c r="X73" s="900"/>
      <c r="Y73" s="900"/>
      <c r="Z73" s="900"/>
      <c r="AA73" s="900"/>
      <c r="AB73" s="900"/>
      <c r="AC73" s="900"/>
      <c r="AD73" s="900"/>
      <c r="AE73" s="900"/>
      <c r="AF73" s="900"/>
      <c r="AG73" s="971"/>
      <c r="AH73" s="20"/>
      <c r="AI73" s="20"/>
      <c r="AJ73" s="20"/>
      <c r="AK73" s="20"/>
      <c r="AL73" s="20"/>
      <c r="AM73" s="20"/>
      <c r="AN73" s="20"/>
      <c r="AO73" s="20"/>
      <c r="AP73" s="20"/>
      <c r="AQ73" s="20"/>
      <c r="AR73" s="20"/>
      <c r="AS73" s="20"/>
      <c r="AT73" s="20"/>
      <c r="AU73" s="20"/>
      <c r="AV73" s="20"/>
      <c r="AW73" s="20"/>
      <c r="AX73" s="20"/>
      <c r="AY73" s="396"/>
      <c r="AZ73" s="396"/>
      <c r="BA73" s="396"/>
      <c r="BB73" s="396"/>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row>
    <row r="74" spans="1:121" s="20" customFormat="1" ht="18" customHeight="1">
      <c r="A74" s="430"/>
      <c r="B74" s="779" t="s">
        <v>15</v>
      </c>
      <c r="C74" s="779"/>
      <c r="D74" s="779"/>
      <c r="E74" s="779"/>
      <c r="F74" s="779"/>
      <c r="G74" s="779"/>
      <c r="H74" s="779"/>
      <c r="I74" s="415"/>
      <c r="J74" s="1060"/>
      <c r="K74" s="1061"/>
      <c r="L74" s="1061"/>
      <c r="M74" s="1061"/>
      <c r="N74" s="1061"/>
      <c r="O74" s="1061"/>
      <c r="P74" s="1061"/>
      <c r="Q74" s="1061"/>
      <c r="R74" s="1062"/>
      <c r="S74" s="1057"/>
      <c r="T74" s="1058"/>
      <c r="U74" s="1058"/>
      <c r="V74" s="1058"/>
      <c r="W74" s="1058"/>
      <c r="X74" s="1058"/>
      <c r="Y74" s="1058"/>
      <c r="Z74" s="1058"/>
      <c r="AA74" s="1058"/>
      <c r="AB74" s="1058"/>
      <c r="AC74" s="1058"/>
      <c r="AD74" s="1058"/>
      <c r="AE74" s="1058"/>
      <c r="AF74" s="1058"/>
      <c r="AG74" s="1059"/>
      <c r="AY74" s="396"/>
      <c r="AZ74" s="396"/>
      <c r="BA74" s="396"/>
      <c r="BB74" s="396"/>
    </row>
    <row r="75" spans="1:121" s="20" customFormat="1" ht="18" customHeight="1">
      <c r="A75" s="430"/>
      <c r="B75" s="779" t="s">
        <v>23</v>
      </c>
      <c r="C75" s="779"/>
      <c r="D75" s="779"/>
      <c r="E75" s="779"/>
      <c r="F75" s="779"/>
      <c r="G75" s="779"/>
      <c r="H75" s="779"/>
      <c r="I75" s="415"/>
      <c r="J75" s="1060"/>
      <c r="K75" s="1061"/>
      <c r="L75" s="1061"/>
      <c r="M75" s="1061"/>
      <c r="N75" s="1061"/>
      <c r="O75" s="1061"/>
      <c r="P75" s="1061"/>
      <c r="Q75" s="1061"/>
      <c r="R75" s="1062"/>
      <c r="S75" s="1057"/>
      <c r="T75" s="1058"/>
      <c r="U75" s="1058"/>
      <c r="V75" s="1058"/>
      <c r="W75" s="1058"/>
      <c r="X75" s="1058"/>
      <c r="Y75" s="1058"/>
      <c r="Z75" s="1058"/>
      <c r="AA75" s="1058"/>
      <c r="AB75" s="1058"/>
      <c r="AC75" s="1058"/>
      <c r="AD75" s="1058"/>
      <c r="AE75" s="1058"/>
      <c r="AF75" s="1058"/>
      <c r="AG75" s="1059"/>
      <c r="AO75" s="1"/>
      <c r="AP75" s="1"/>
      <c r="AQ75" s="1"/>
      <c r="AR75" s="1"/>
      <c r="AS75" s="1"/>
      <c r="AT75" s="1"/>
      <c r="AU75" s="1"/>
      <c r="AV75" s="1"/>
      <c r="AW75" s="1"/>
      <c r="AX75" s="1"/>
    </row>
    <row r="76" spans="1:121" s="20" customFormat="1" ht="18" customHeight="1">
      <c r="A76" s="430"/>
      <c r="B76" s="779" t="s">
        <v>41</v>
      </c>
      <c r="C76" s="779"/>
      <c r="D76" s="779"/>
      <c r="E76" s="779"/>
      <c r="F76" s="779"/>
      <c r="G76" s="779"/>
      <c r="H76" s="779"/>
      <c r="I76" s="415"/>
      <c r="J76" s="1054">
        <f>U87</f>
        <v>0</v>
      </c>
      <c r="K76" s="1055"/>
      <c r="L76" s="1055"/>
      <c r="M76" s="1055"/>
      <c r="N76" s="1055"/>
      <c r="O76" s="1055"/>
      <c r="P76" s="1055"/>
      <c r="Q76" s="1055"/>
      <c r="R76" s="1056"/>
      <c r="S76" s="1057"/>
      <c r="T76" s="1058"/>
      <c r="U76" s="1058"/>
      <c r="V76" s="1058"/>
      <c r="W76" s="1058"/>
      <c r="X76" s="1058"/>
      <c r="Y76" s="1058"/>
      <c r="Z76" s="1058"/>
      <c r="AA76" s="1058"/>
      <c r="AB76" s="1058"/>
      <c r="AC76" s="1058"/>
      <c r="AD76" s="1058"/>
      <c r="AE76" s="1058"/>
      <c r="AF76" s="1058"/>
      <c r="AG76" s="1059"/>
      <c r="AO76" s="1"/>
      <c r="AP76" s="1"/>
      <c r="AQ76" s="1"/>
      <c r="AR76" s="1"/>
      <c r="AS76" s="1"/>
      <c r="AT76" s="1"/>
      <c r="AU76" s="1"/>
      <c r="AV76" s="1"/>
      <c r="AW76" s="1"/>
      <c r="AX76" s="1"/>
    </row>
    <row r="77" spans="1:121" s="20" customFormat="1" ht="18" customHeight="1">
      <c r="A77" s="430"/>
      <c r="B77" s="779" t="s">
        <v>42</v>
      </c>
      <c r="C77" s="779"/>
      <c r="D77" s="779"/>
      <c r="E77" s="779"/>
      <c r="F77" s="779"/>
      <c r="G77" s="779"/>
      <c r="H77" s="779"/>
      <c r="I77" s="415"/>
      <c r="J77" s="1060"/>
      <c r="K77" s="1061"/>
      <c r="L77" s="1061"/>
      <c r="M77" s="1061"/>
      <c r="N77" s="1061"/>
      <c r="O77" s="1061"/>
      <c r="P77" s="1061"/>
      <c r="Q77" s="1061"/>
      <c r="R77" s="1062"/>
      <c r="S77" s="1057"/>
      <c r="T77" s="1058"/>
      <c r="U77" s="1058"/>
      <c r="V77" s="1058"/>
      <c r="W77" s="1058"/>
      <c r="X77" s="1058"/>
      <c r="Y77" s="1058"/>
      <c r="Z77" s="1058"/>
      <c r="AA77" s="1058"/>
      <c r="AB77" s="1058"/>
      <c r="AC77" s="1058"/>
      <c r="AD77" s="1058"/>
      <c r="AE77" s="1058"/>
      <c r="AF77" s="1058"/>
      <c r="AG77" s="1059"/>
    </row>
    <row r="78" spans="1:121" s="20" customFormat="1" ht="18" customHeight="1" thickBot="1">
      <c r="A78" s="1027" t="s">
        <v>16</v>
      </c>
      <c r="B78" s="1028"/>
      <c r="C78" s="1028"/>
      <c r="D78" s="1028"/>
      <c r="E78" s="1028"/>
      <c r="F78" s="1028"/>
      <c r="G78" s="1028"/>
      <c r="H78" s="1028"/>
      <c r="I78" s="1028"/>
      <c r="J78" s="1173">
        <f>IF(SUM(J74:R77)=K70,SUM(J74:R77),"収入と支出が不一致")</f>
        <v>0</v>
      </c>
      <c r="K78" s="1173"/>
      <c r="L78" s="1173"/>
      <c r="M78" s="1173"/>
      <c r="N78" s="1173"/>
      <c r="O78" s="1173"/>
      <c r="P78" s="1173"/>
      <c r="Q78" s="1173"/>
      <c r="R78" s="1173"/>
      <c r="S78" s="1070"/>
      <c r="T78" s="1070"/>
      <c r="U78" s="1070"/>
      <c r="V78" s="1070"/>
      <c r="W78" s="1070"/>
      <c r="X78" s="1070"/>
      <c r="Y78" s="1070"/>
      <c r="Z78" s="1070"/>
      <c r="AA78" s="1070"/>
      <c r="AB78" s="1070"/>
      <c r="AC78" s="1070"/>
      <c r="AD78" s="1070"/>
      <c r="AE78" s="1070"/>
      <c r="AF78" s="1070"/>
      <c r="AG78" s="1071"/>
    </row>
    <row r="79" spans="1:121" ht="12" customHeight="1">
      <c r="A79" s="468"/>
      <c r="B79" s="468"/>
      <c r="C79" s="468"/>
      <c r="D79" s="468"/>
      <c r="E79" s="468"/>
      <c r="F79" s="468"/>
      <c r="G79" s="468"/>
      <c r="H79" s="468"/>
      <c r="I79" s="468"/>
      <c r="J79" s="468"/>
      <c r="K79" s="679"/>
      <c r="L79" s="679"/>
      <c r="M79" s="679"/>
      <c r="N79" s="679"/>
      <c r="O79" s="679"/>
      <c r="P79" s="679"/>
      <c r="Q79" s="679"/>
      <c r="R79" s="679"/>
      <c r="S79" s="679"/>
      <c r="T79" s="679"/>
      <c r="U79" s="679"/>
      <c r="V79" s="679"/>
      <c r="W79" s="679"/>
      <c r="X79" s="679"/>
      <c r="Y79" s="468"/>
      <c r="Z79" s="468"/>
      <c r="AA79" s="468"/>
      <c r="AB79" s="468"/>
      <c r="AC79" s="468"/>
      <c r="AD79" s="468"/>
      <c r="AE79" s="468"/>
      <c r="AF79" s="468"/>
      <c r="AG79" s="468"/>
      <c r="AH79" s="1"/>
      <c r="AL79" s="20"/>
      <c r="AM79" s="20"/>
    </row>
    <row r="80" spans="1:121" ht="24" customHeight="1" thickBot="1">
      <c r="A80" s="826" t="s">
        <v>840</v>
      </c>
      <c r="B80" s="826"/>
      <c r="C80" s="826"/>
      <c r="D80" s="826"/>
      <c r="E80" s="826"/>
      <c r="F80" s="826"/>
      <c r="G80" s="826"/>
      <c r="H80" s="826"/>
      <c r="I80" s="826"/>
      <c r="J80" s="826"/>
      <c r="K80" s="826"/>
      <c r="L80" s="826"/>
      <c r="M80" s="826"/>
      <c r="N80" s="826"/>
      <c r="O80" s="826"/>
      <c r="P80" s="826"/>
      <c r="Q80" s="826"/>
      <c r="R80" s="826"/>
      <c r="S80" s="826"/>
      <c r="T80" s="826"/>
      <c r="U80" s="826"/>
      <c r="V80" s="826"/>
      <c r="W80" s="530"/>
      <c r="X80" s="530"/>
      <c r="Y80" s="530"/>
      <c r="Z80" s="530"/>
      <c r="AA80" s="530"/>
      <c r="AB80" s="529"/>
      <c r="AC80" s="529"/>
      <c r="AD80" s="529"/>
      <c r="AE80" s="529"/>
      <c r="AF80" s="529"/>
      <c r="AG80" s="529"/>
      <c r="AH80" s="1"/>
      <c r="AL80" s="20"/>
      <c r="AM80" s="20"/>
    </row>
    <row r="81" spans="1:50" ht="24" customHeight="1">
      <c r="A81" s="1072" t="s">
        <v>391</v>
      </c>
      <c r="B81" s="1073"/>
      <c r="C81" s="1074"/>
      <c r="D81" s="1074"/>
      <c r="E81" s="1074"/>
      <c r="F81" s="1074"/>
      <c r="G81" s="1074"/>
      <c r="H81" s="1008"/>
      <c r="I81" s="1009"/>
      <c r="J81" s="1009"/>
      <c r="K81" s="1009"/>
      <c r="L81" s="1009"/>
      <c r="M81" s="1009"/>
      <c r="N81" s="1009"/>
      <c r="O81" s="1009"/>
      <c r="P81" s="1009"/>
      <c r="Q81" s="1009"/>
      <c r="R81" s="1009"/>
      <c r="S81" s="1009"/>
      <c r="T81" s="1009"/>
      <c r="U81" s="1009"/>
      <c r="V81" s="1009"/>
      <c r="W81" s="1009"/>
      <c r="X81" s="1009"/>
      <c r="Y81" s="1009"/>
      <c r="Z81" s="1009"/>
      <c r="AA81" s="1009"/>
      <c r="AB81" s="1009"/>
      <c r="AC81" s="1009"/>
      <c r="AD81" s="1009"/>
      <c r="AE81" s="1009"/>
      <c r="AF81" s="1009"/>
      <c r="AG81" s="1010"/>
      <c r="AH81" s="1"/>
      <c r="AI81" s="1" t="s">
        <v>832</v>
      </c>
      <c r="AL81" s="1165" t="s">
        <v>386</v>
      </c>
      <c r="AM81" s="1166"/>
      <c r="AN81" s="1166"/>
      <c r="AO81" s="1167"/>
      <c r="AP81" s="1165" t="s">
        <v>390</v>
      </c>
      <c r="AQ81" s="1166"/>
      <c r="AR81" s="1167"/>
      <c r="AS81" s="1165" t="s">
        <v>545</v>
      </c>
      <c r="AT81" s="1166"/>
      <c r="AU81" s="1167"/>
      <c r="AV81" s="1165" t="s">
        <v>547</v>
      </c>
      <c r="AW81" s="1166"/>
      <c r="AX81" s="1167"/>
    </row>
    <row r="82" spans="1:50" ht="24" customHeight="1">
      <c r="A82" s="1065" t="s">
        <v>380</v>
      </c>
      <c r="B82" s="1066"/>
      <c r="C82" s="955" t="s">
        <v>508</v>
      </c>
      <c r="D82" s="956"/>
      <c r="E82" s="956"/>
      <c r="F82" s="956"/>
      <c r="G82" s="956"/>
      <c r="H82" s="956"/>
      <c r="I82" s="956"/>
      <c r="J82" s="956"/>
      <c r="K82" s="956"/>
      <c r="L82" s="956"/>
      <c r="M82" s="956"/>
      <c r="N82" s="956"/>
      <c r="O82" s="956"/>
      <c r="P82" s="956"/>
      <c r="Q82" s="956"/>
      <c r="R82" s="956"/>
      <c r="S82" s="956"/>
      <c r="T82" s="956"/>
      <c r="U82" s="1178" t="str">
        <f>IFERROR(D83*M83*10000,"")</f>
        <v/>
      </c>
      <c r="V82" s="1179"/>
      <c r="W82" s="1179"/>
      <c r="X82" s="1179"/>
      <c r="Y82" s="1179"/>
      <c r="Z82" s="1180"/>
      <c r="AA82" s="840" t="str">
        <f>IF(AND(U$82&gt;1000,U$85&gt;1000,U$86&gt;1000,U82=MIN(U$82:Z$86)),"〇","")</f>
        <v/>
      </c>
      <c r="AB82" s="840"/>
      <c r="AC82" s="840"/>
      <c r="AD82" s="840"/>
      <c r="AE82" s="840"/>
      <c r="AF82" s="840"/>
      <c r="AG82" s="911"/>
      <c r="AH82" s="1"/>
      <c r="AI82" s="1" t="s">
        <v>831</v>
      </c>
      <c r="AL82" s="1165" t="s">
        <v>538</v>
      </c>
      <c r="AM82" s="1166"/>
      <c r="AN82" s="1166"/>
      <c r="AO82" s="1167"/>
      <c r="AP82" s="7">
        <v>5</v>
      </c>
      <c r="AQ82" s="1166" t="s">
        <v>82</v>
      </c>
      <c r="AR82" s="1167"/>
      <c r="AS82" s="200">
        <v>50</v>
      </c>
      <c r="AT82" s="201" t="s">
        <v>307</v>
      </c>
      <c r="AU82" s="186"/>
      <c r="AV82" s="1165">
        <f>1/3</f>
        <v>0.33333333333333331</v>
      </c>
      <c r="AW82" s="1166"/>
      <c r="AX82" s="1167"/>
    </row>
    <row r="83" spans="1:50" ht="24" customHeight="1">
      <c r="A83" s="881"/>
      <c r="B83" s="879"/>
      <c r="C83" s="680"/>
      <c r="D83" s="959">
        <f>J38</f>
        <v>0</v>
      </c>
      <c r="E83" s="960"/>
      <c r="F83" s="960"/>
      <c r="G83" s="960"/>
      <c r="H83" s="960"/>
      <c r="I83" s="1064" t="s">
        <v>622</v>
      </c>
      <c r="J83" s="1064"/>
      <c r="K83" s="1064"/>
      <c r="L83" s="1064"/>
      <c r="M83" s="960" t="str">
        <f>IF(H81="","",VLOOKUP(H81,$AL$82:$AP$83,5,FALSE))</f>
        <v/>
      </c>
      <c r="N83" s="960"/>
      <c r="O83" s="954" t="s">
        <v>307</v>
      </c>
      <c r="P83" s="954"/>
      <c r="Q83" s="678"/>
      <c r="R83" s="678"/>
      <c r="S83" s="678"/>
      <c r="T83" s="678"/>
      <c r="U83" s="1181"/>
      <c r="V83" s="1182"/>
      <c r="W83" s="1182"/>
      <c r="X83" s="1182"/>
      <c r="Y83" s="1182"/>
      <c r="Z83" s="1183"/>
      <c r="AA83" s="840"/>
      <c r="AB83" s="840"/>
      <c r="AC83" s="840"/>
      <c r="AD83" s="840"/>
      <c r="AE83" s="840"/>
      <c r="AF83" s="840"/>
      <c r="AG83" s="911"/>
      <c r="AH83" s="1"/>
      <c r="AL83" s="1165" t="s">
        <v>539</v>
      </c>
      <c r="AM83" s="1166"/>
      <c r="AN83" s="1166"/>
      <c r="AO83" s="1167"/>
      <c r="AP83" s="200">
        <v>7</v>
      </c>
      <c r="AQ83" s="1166" t="s">
        <v>82</v>
      </c>
      <c r="AR83" s="1167"/>
      <c r="AS83" s="200">
        <v>75</v>
      </c>
      <c r="AT83" s="201" t="s">
        <v>307</v>
      </c>
      <c r="AU83" s="186"/>
      <c r="AV83" s="1165">
        <f>1/2</f>
        <v>0.5</v>
      </c>
      <c r="AW83" s="1166"/>
      <c r="AX83" s="1167"/>
    </row>
    <row r="84" spans="1:50" ht="15" customHeight="1">
      <c r="A84" s="926"/>
      <c r="B84" s="927"/>
      <c r="C84" s="675"/>
      <c r="D84" s="957" t="s">
        <v>537</v>
      </c>
      <c r="E84" s="957"/>
      <c r="F84" s="957"/>
      <c r="G84" s="957"/>
      <c r="H84" s="957"/>
      <c r="I84" s="957"/>
      <c r="J84" s="676"/>
      <c r="K84" s="676"/>
      <c r="L84" s="958" t="s">
        <v>499</v>
      </c>
      <c r="M84" s="958"/>
      <c r="N84" s="958"/>
      <c r="O84" s="958"/>
      <c r="P84" s="958"/>
      <c r="Q84" s="958"/>
      <c r="R84" s="677"/>
      <c r="S84" s="677"/>
      <c r="T84" s="677"/>
      <c r="U84" s="1172"/>
      <c r="V84" s="1184"/>
      <c r="W84" s="1184"/>
      <c r="X84" s="1184"/>
      <c r="Y84" s="1184"/>
      <c r="Z84" s="1185"/>
      <c r="AA84" s="840"/>
      <c r="AB84" s="840"/>
      <c r="AC84" s="840"/>
      <c r="AD84" s="840"/>
      <c r="AE84" s="840"/>
      <c r="AF84" s="840"/>
      <c r="AG84" s="911"/>
      <c r="AH84" s="1"/>
      <c r="AL84" s="20"/>
      <c r="AM84" s="20"/>
    </row>
    <row r="85" spans="1:50" ht="24" customHeight="1">
      <c r="A85" s="961" t="s">
        <v>381</v>
      </c>
      <c r="B85" s="840"/>
      <c r="C85" s="1047" t="s">
        <v>546</v>
      </c>
      <c r="D85" s="1048"/>
      <c r="E85" s="1048"/>
      <c r="F85" s="1048"/>
      <c r="G85" s="1048"/>
      <c r="H85" s="1048"/>
      <c r="I85" s="1048"/>
      <c r="J85" s="1048"/>
      <c r="K85" s="1048"/>
      <c r="L85" s="1048"/>
      <c r="M85" s="1048"/>
      <c r="N85" s="1048"/>
      <c r="O85" s="1048"/>
      <c r="P85" s="1048"/>
      <c r="Q85" s="1048"/>
      <c r="R85" s="1048"/>
      <c r="S85" s="1048"/>
      <c r="T85" s="1048"/>
      <c r="U85" s="1171" t="str">
        <f>IFERROR((ROUNDDOWN(R70*IF(H81="","",VLOOKUP(H81,AL81:AX83,11,FALSE)),-3)),"")</f>
        <v/>
      </c>
      <c r="V85" s="1171"/>
      <c r="W85" s="1171"/>
      <c r="X85" s="1171"/>
      <c r="Y85" s="1171"/>
      <c r="Z85" s="1172"/>
      <c r="AA85" s="840" t="str">
        <f>IF(AND(U$82&gt;1000,U$85&gt;1000,U$86&gt;1000,U85=MIN(U$82:Z$86)),"〇","")</f>
        <v/>
      </c>
      <c r="AB85" s="840"/>
      <c r="AC85" s="840"/>
      <c r="AD85" s="840"/>
      <c r="AE85" s="840"/>
      <c r="AF85" s="840"/>
      <c r="AG85" s="911"/>
      <c r="AH85" s="1"/>
      <c r="AL85" s="20"/>
      <c r="AM85" s="20"/>
    </row>
    <row r="86" spans="1:50" ht="24" customHeight="1">
      <c r="A86" s="961" t="s">
        <v>382</v>
      </c>
      <c r="B86" s="840"/>
      <c r="C86" s="962" t="s">
        <v>387</v>
      </c>
      <c r="D86" s="962"/>
      <c r="E86" s="962"/>
      <c r="F86" s="962"/>
      <c r="G86" s="962"/>
      <c r="H86" s="962"/>
      <c r="I86" s="962"/>
      <c r="J86" s="962"/>
      <c r="K86" s="962"/>
      <c r="L86" s="962"/>
      <c r="M86" s="962"/>
      <c r="N86" s="962"/>
      <c r="O86" s="962"/>
      <c r="P86" s="962"/>
      <c r="Q86" s="962"/>
      <c r="R86" s="962"/>
      <c r="S86" s="962"/>
      <c r="T86" s="962"/>
      <c r="U86" s="1174" t="str">
        <f>IFERROR((IF(H81="","",VLOOKUP(H81,AL81:AU83,8,FALSE))*10000),"")</f>
        <v/>
      </c>
      <c r="V86" s="1174"/>
      <c r="W86" s="1174"/>
      <c r="X86" s="1174"/>
      <c r="Y86" s="1174"/>
      <c r="Z86" s="1175"/>
      <c r="AA86" s="840" t="str">
        <f>IF(AND(U$82&gt;1000,U$85&gt;1000,U$86&gt;1000,U86=MIN(U$82:Z$86)),"〇","")</f>
        <v/>
      </c>
      <c r="AB86" s="840"/>
      <c r="AC86" s="840"/>
      <c r="AD86" s="840"/>
      <c r="AE86" s="840"/>
      <c r="AF86" s="840"/>
      <c r="AG86" s="911"/>
      <c r="AH86" s="1"/>
      <c r="AL86" s="20"/>
      <c r="AM86" s="20"/>
    </row>
    <row r="87" spans="1:50" ht="24" customHeight="1" thickBot="1">
      <c r="A87" s="1053" t="s">
        <v>620</v>
      </c>
      <c r="B87" s="1044"/>
      <c r="C87" s="1063" t="s">
        <v>621</v>
      </c>
      <c r="D87" s="1063"/>
      <c r="E87" s="1063"/>
      <c r="F87" s="1063"/>
      <c r="G87" s="1063"/>
      <c r="H87" s="1063"/>
      <c r="I87" s="1063"/>
      <c r="J87" s="1063"/>
      <c r="K87" s="1063"/>
      <c r="L87" s="1063"/>
      <c r="M87" s="1063"/>
      <c r="N87" s="1063"/>
      <c r="O87" s="1063"/>
      <c r="P87" s="1063"/>
      <c r="Q87" s="1063"/>
      <c r="R87" s="1063"/>
      <c r="S87" s="1063"/>
      <c r="T87" s="1063"/>
      <c r="U87" s="1176">
        <f>IFERROR(MIN(U82:Z86),"")</f>
        <v>0</v>
      </c>
      <c r="V87" s="1176"/>
      <c r="W87" s="1176"/>
      <c r="X87" s="1176"/>
      <c r="Y87" s="1176"/>
      <c r="Z87" s="1177"/>
      <c r="AA87" s="1044"/>
      <c r="AB87" s="1044"/>
      <c r="AC87" s="1044"/>
      <c r="AD87" s="1044"/>
      <c r="AE87" s="1044"/>
      <c r="AF87" s="1044"/>
      <c r="AG87" s="1045"/>
      <c r="AH87" s="1"/>
      <c r="AL87" s="20"/>
      <c r="AM87" s="20"/>
    </row>
    <row r="88" spans="1:50" ht="12" customHeight="1">
      <c r="A88" s="468"/>
      <c r="B88" s="468"/>
      <c r="C88" s="528"/>
      <c r="D88" s="528"/>
      <c r="E88" s="528"/>
      <c r="F88" s="528"/>
      <c r="G88" s="528"/>
      <c r="H88" s="528"/>
      <c r="I88" s="528"/>
      <c r="J88" s="528"/>
      <c r="K88" s="528"/>
      <c r="L88" s="528"/>
      <c r="M88" s="528"/>
      <c r="N88" s="528"/>
      <c r="O88" s="528"/>
      <c r="P88" s="528"/>
      <c r="Q88" s="528"/>
      <c r="R88" s="528"/>
      <c r="S88" s="528"/>
      <c r="T88" s="528"/>
      <c r="U88" s="727"/>
      <c r="V88" s="727"/>
      <c r="W88" s="727"/>
      <c r="X88" s="727"/>
      <c r="Y88" s="727"/>
      <c r="Z88" s="727"/>
      <c r="AA88" s="468"/>
      <c r="AB88" s="468"/>
      <c r="AC88" s="468"/>
      <c r="AD88" s="468"/>
      <c r="AE88" s="468"/>
      <c r="AF88" s="468"/>
      <c r="AG88" s="468"/>
      <c r="AH88" s="1"/>
      <c r="AL88" s="20"/>
      <c r="AM88" s="20"/>
    </row>
    <row r="89" spans="1:50" ht="24" customHeight="1" thickBot="1">
      <c r="A89" s="20" t="s">
        <v>330</v>
      </c>
      <c r="B89" s="20"/>
      <c r="C89" s="20"/>
      <c r="D89" s="20"/>
      <c r="E89" s="20"/>
      <c r="F89" s="20"/>
      <c r="G89" s="20"/>
      <c r="H89" s="20"/>
      <c r="I89" s="20"/>
      <c r="J89" s="362"/>
      <c r="K89" s="362"/>
      <c r="L89" s="20"/>
      <c r="M89" s="20"/>
      <c r="N89" s="20"/>
      <c r="O89" s="20"/>
      <c r="P89" s="20"/>
      <c r="Q89" s="20"/>
      <c r="R89" s="20"/>
      <c r="S89" s="20"/>
      <c r="T89" s="20"/>
      <c r="U89" s="20"/>
      <c r="V89" s="20"/>
      <c r="W89" s="20"/>
      <c r="X89" s="20"/>
      <c r="Y89" s="20"/>
      <c r="Z89" s="20"/>
      <c r="AA89" s="20"/>
      <c r="AB89" s="20"/>
      <c r="AC89" s="20"/>
      <c r="AD89" s="20"/>
      <c r="AE89" s="20"/>
      <c r="AF89" s="20"/>
      <c r="AG89" s="20"/>
      <c r="AH89" s="1"/>
      <c r="AI89" s="20"/>
      <c r="AJ89" s="20"/>
      <c r="AK89" s="20"/>
      <c r="AL89" s="20"/>
      <c r="AM89" s="20"/>
      <c r="AN89" s="20"/>
      <c r="AO89" s="20"/>
      <c r="AP89" s="20"/>
      <c r="AQ89" s="20"/>
      <c r="AR89" s="20"/>
      <c r="AS89" s="20"/>
      <c r="AT89" s="20"/>
    </row>
    <row r="90" spans="1:50" s="20" customFormat="1" ht="24" customHeight="1">
      <c r="A90" s="978" t="s">
        <v>530</v>
      </c>
      <c r="B90" s="979"/>
      <c r="C90" s="979"/>
      <c r="D90" s="979"/>
      <c r="E90" s="979"/>
      <c r="F90" s="979"/>
      <c r="G90" s="979"/>
      <c r="H90" s="979"/>
      <c r="I90" s="979"/>
      <c r="J90" s="979"/>
      <c r="K90" s="979"/>
      <c r="L90" s="979"/>
      <c r="M90" s="979"/>
      <c r="N90" s="979"/>
      <c r="O90" s="979"/>
      <c r="P90" s="979"/>
      <c r="Q90" s="979"/>
      <c r="R90" s="979"/>
      <c r="S90" s="979"/>
      <c r="T90" s="980"/>
      <c r="U90" s="983" t="s">
        <v>531</v>
      </c>
      <c r="V90" s="983"/>
      <c r="W90" s="983"/>
      <c r="X90" s="983"/>
      <c r="Y90" s="983"/>
      <c r="Z90" s="983"/>
      <c r="AA90" s="983"/>
      <c r="AB90" s="983"/>
      <c r="AC90" s="983"/>
      <c r="AD90" s="983"/>
      <c r="AE90" s="983"/>
      <c r="AF90" s="983"/>
      <c r="AG90" s="984"/>
    </row>
    <row r="91" spans="1:50" s="20" customFormat="1" ht="19.95" customHeight="1">
      <c r="A91" s="430"/>
      <c r="B91" s="922" t="s">
        <v>841</v>
      </c>
      <c r="C91" s="922"/>
      <c r="D91" s="922"/>
      <c r="E91" s="922"/>
      <c r="F91" s="922"/>
      <c r="G91" s="922"/>
      <c r="H91" s="922"/>
      <c r="I91" s="922"/>
      <c r="J91" s="922"/>
      <c r="K91" s="922"/>
      <c r="L91" s="922"/>
      <c r="M91" s="922"/>
      <c r="N91" s="922"/>
      <c r="O91" s="922"/>
      <c r="P91" s="922"/>
      <c r="Q91" s="922"/>
      <c r="R91" s="922"/>
      <c r="S91" s="922"/>
      <c r="T91" s="1018"/>
      <c r="U91" s="981" t="s">
        <v>475</v>
      </c>
      <c r="V91" s="981"/>
      <c r="W91" s="981"/>
      <c r="X91" s="981"/>
      <c r="Y91" s="981"/>
      <c r="Z91" s="981"/>
      <c r="AA91" s="981"/>
      <c r="AB91" s="981"/>
      <c r="AC91" s="981"/>
      <c r="AD91" s="981"/>
      <c r="AE91" s="981"/>
      <c r="AF91" s="981"/>
      <c r="AG91" s="982"/>
    </row>
    <row r="92" spans="1:50" s="20" customFormat="1" ht="19.95" customHeight="1">
      <c r="A92" s="430"/>
      <c r="B92" s="922" t="s">
        <v>470</v>
      </c>
      <c r="C92" s="922"/>
      <c r="D92" s="922"/>
      <c r="E92" s="922"/>
      <c r="F92" s="922"/>
      <c r="G92" s="922"/>
      <c r="H92" s="922"/>
      <c r="I92" s="922"/>
      <c r="J92" s="922"/>
      <c r="K92" s="922"/>
      <c r="L92" s="922"/>
      <c r="M92" s="922"/>
      <c r="N92" s="922"/>
      <c r="O92" s="922"/>
      <c r="P92" s="922"/>
      <c r="Q92" s="922"/>
      <c r="R92" s="922"/>
      <c r="S92" s="922"/>
      <c r="T92" s="1018"/>
      <c r="U92" s="981" t="s">
        <v>475</v>
      </c>
      <c r="V92" s="981"/>
      <c r="W92" s="981"/>
      <c r="X92" s="981"/>
      <c r="Y92" s="981"/>
      <c r="Z92" s="981"/>
      <c r="AA92" s="981"/>
      <c r="AB92" s="981"/>
      <c r="AC92" s="981"/>
      <c r="AD92" s="981"/>
      <c r="AE92" s="981"/>
      <c r="AF92" s="981"/>
      <c r="AG92" s="982"/>
    </row>
    <row r="93" spans="1:50" s="20" customFormat="1" ht="19.95" customHeight="1">
      <c r="A93" s="430"/>
      <c r="B93" s="1168" t="s">
        <v>471</v>
      </c>
      <c r="C93" s="1169"/>
      <c r="D93" s="1169"/>
      <c r="E93" s="1169"/>
      <c r="F93" s="1169"/>
      <c r="G93" s="1169"/>
      <c r="H93" s="1169"/>
      <c r="I93" s="1169"/>
      <c r="J93" s="1169"/>
      <c r="K93" s="1169"/>
      <c r="L93" s="1169"/>
      <c r="M93" s="1169"/>
      <c r="N93" s="1169"/>
      <c r="O93" s="1169"/>
      <c r="P93" s="1169"/>
      <c r="Q93" s="1169"/>
      <c r="R93" s="1169"/>
      <c r="S93" s="1169"/>
      <c r="T93" s="1170"/>
      <c r="U93" s="981" t="s">
        <v>475</v>
      </c>
      <c r="V93" s="981"/>
      <c r="W93" s="981"/>
      <c r="X93" s="981"/>
      <c r="Y93" s="981"/>
      <c r="Z93" s="981"/>
      <c r="AA93" s="981"/>
      <c r="AB93" s="981"/>
      <c r="AC93" s="981"/>
      <c r="AD93" s="981"/>
      <c r="AE93" s="981"/>
      <c r="AF93" s="981"/>
      <c r="AG93" s="982"/>
      <c r="AL93" s="412" t="s">
        <v>465</v>
      </c>
      <c r="AM93" s="413"/>
      <c r="AN93" s="413"/>
      <c r="AO93" s="415"/>
    </row>
    <row r="94" spans="1:50" s="20" customFormat="1" ht="19.95" customHeight="1">
      <c r="A94" s="430"/>
      <c r="B94" s="1168" t="s">
        <v>476</v>
      </c>
      <c r="C94" s="1169"/>
      <c r="D94" s="1169"/>
      <c r="E94" s="1169"/>
      <c r="F94" s="1169"/>
      <c r="G94" s="1169"/>
      <c r="H94" s="1169"/>
      <c r="I94" s="1169"/>
      <c r="J94" s="1169"/>
      <c r="K94" s="1169"/>
      <c r="L94" s="1169"/>
      <c r="M94" s="1169"/>
      <c r="N94" s="1169"/>
      <c r="O94" s="1169"/>
      <c r="P94" s="1169"/>
      <c r="Q94" s="1169"/>
      <c r="R94" s="1169"/>
      <c r="S94" s="1169"/>
      <c r="T94" s="1170"/>
      <c r="U94" s="981" t="s">
        <v>475</v>
      </c>
      <c r="V94" s="981"/>
      <c r="W94" s="981"/>
      <c r="X94" s="981"/>
      <c r="Y94" s="981"/>
      <c r="Z94" s="981"/>
      <c r="AA94" s="981"/>
      <c r="AB94" s="981"/>
      <c r="AC94" s="981"/>
      <c r="AD94" s="981"/>
      <c r="AE94" s="981"/>
      <c r="AF94" s="981"/>
      <c r="AG94" s="982"/>
      <c r="AL94" s="412" t="s">
        <v>466</v>
      </c>
      <c r="AM94" s="413"/>
      <c r="AN94" s="413"/>
      <c r="AO94" s="415"/>
    </row>
    <row r="95" spans="1:50" s="20" customFormat="1" ht="19.95" customHeight="1">
      <c r="A95" s="430"/>
      <c r="B95" s="922" t="s">
        <v>482</v>
      </c>
      <c r="C95" s="922"/>
      <c r="D95" s="922"/>
      <c r="E95" s="922"/>
      <c r="F95" s="922"/>
      <c r="G95" s="922"/>
      <c r="H95" s="922"/>
      <c r="I95" s="922"/>
      <c r="J95" s="922"/>
      <c r="K95" s="922"/>
      <c r="L95" s="922"/>
      <c r="M95" s="922"/>
      <c r="N95" s="922"/>
      <c r="O95" s="922"/>
      <c r="P95" s="922"/>
      <c r="Q95" s="922"/>
      <c r="R95" s="922"/>
      <c r="S95" s="922"/>
      <c r="T95" s="1018"/>
      <c r="U95" s="1015" t="s">
        <v>478</v>
      </c>
      <c r="V95" s="922"/>
      <c r="W95" s="922"/>
      <c r="X95" s="922"/>
      <c r="Y95" s="922"/>
      <c r="Z95" s="922"/>
      <c r="AA95" s="922"/>
      <c r="AB95" s="922"/>
      <c r="AC95" s="922"/>
      <c r="AD95" s="922"/>
      <c r="AE95" s="922"/>
      <c r="AF95" s="922"/>
      <c r="AG95" s="923"/>
      <c r="AL95" s="412" t="s">
        <v>467</v>
      </c>
      <c r="AM95" s="413"/>
      <c r="AN95" s="413"/>
      <c r="AO95" s="415"/>
    </row>
    <row r="96" spans="1:50" s="20" customFormat="1" ht="19.95" customHeight="1">
      <c r="A96" s="430"/>
      <c r="B96" s="922" t="s">
        <v>472</v>
      </c>
      <c r="C96" s="922"/>
      <c r="D96" s="922"/>
      <c r="E96" s="922"/>
      <c r="F96" s="922"/>
      <c r="G96" s="922"/>
      <c r="H96" s="922"/>
      <c r="I96" s="922"/>
      <c r="J96" s="922"/>
      <c r="K96" s="922"/>
      <c r="L96" s="922"/>
      <c r="M96" s="922"/>
      <c r="N96" s="922"/>
      <c r="O96" s="922"/>
      <c r="P96" s="922"/>
      <c r="Q96" s="922"/>
      <c r="R96" s="922"/>
      <c r="S96" s="922"/>
      <c r="T96" s="1018"/>
      <c r="U96" s="981" t="s">
        <v>475</v>
      </c>
      <c r="V96" s="981"/>
      <c r="W96" s="981"/>
      <c r="X96" s="981"/>
      <c r="Y96" s="981"/>
      <c r="Z96" s="981"/>
      <c r="AA96" s="981"/>
      <c r="AB96" s="981"/>
      <c r="AC96" s="981"/>
      <c r="AD96" s="981"/>
      <c r="AE96" s="981"/>
      <c r="AF96" s="981"/>
      <c r="AG96" s="982"/>
      <c r="AH96" s="423"/>
      <c r="AL96" s="412" t="s">
        <v>468</v>
      </c>
      <c r="AM96" s="413"/>
      <c r="AN96" s="201"/>
      <c r="AO96" s="186"/>
      <c r="AP96" s="1"/>
      <c r="AQ96" s="1"/>
      <c r="AR96" s="1"/>
      <c r="AS96" s="1"/>
      <c r="AT96" s="1"/>
    </row>
    <row r="97" spans="1:70" ht="19.95" customHeight="1">
      <c r="A97" s="430"/>
      <c r="B97" s="922" t="s">
        <v>480</v>
      </c>
      <c r="C97" s="922"/>
      <c r="D97" s="922"/>
      <c r="E97" s="922"/>
      <c r="F97" s="922"/>
      <c r="G97" s="922"/>
      <c r="H97" s="922"/>
      <c r="I97" s="922"/>
      <c r="J97" s="922"/>
      <c r="K97" s="922"/>
      <c r="L97" s="922"/>
      <c r="M97" s="922"/>
      <c r="N97" s="922"/>
      <c r="O97" s="922"/>
      <c r="P97" s="922"/>
      <c r="Q97" s="922"/>
      <c r="R97" s="922"/>
      <c r="S97" s="922"/>
      <c r="T97" s="1018"/>
      <c r="U97" s="1013" t="s">
        <v>481</v>
      </c>
      <c r="V97" s="1013"/>
      <c r="W97" s="1013"/>
      <c r="X97" s="1013"/>
      <c r="Y97" s="1013"/>
      <c r="Z97" s="1013"/>
      <c r="AA97" s="1013"/>
      <c r="AB97" s="1013"/>
      <c r="AC97" s="1013"/>
      <c r="AD97" s="1013"/>
      <c r="AE97" s="1013"/>
      <c r="AF97" s="1013"/>
      <c r="AG97" s="1014"/>
      <c r="AH97" s="1"/>
      <c r="AI97" s="20"/>
      <c r="AJ97" s="20"/>
      <c r="AK97" s="20"/>
      <c r="AL97" s="412" t="s">
        <v>469</v>
      </c>
      <c r="AM97" s="413"/>
      <c r="AN97" s="201"/>
      <c r="AO97" s="186"/>
    </row>
    <row r="98" spans="1:70" ht="19.95" customHeight="1" thickBot="1">
      <c r="A98" s="431"/>
      <c r="B98" s="1016" t="s">
        <v>486</v>
      </c>
      <c r="C98" s="1016"/>
      <c r="D98" s="1016"/>
      <c r="E98" s="1016"/>
      <c r="F98" s="1016"/>
      <c r="G98" s="1016"/>
      <c r="H98" s="1016"/>
      <c r="I98" s="1016"/>
      <c r="J98" s="1016"/>
      <c r="K98" s="1016"/>
      <c r="L98" s="1016"/>
      <c r="M98" s="1016"/>
      <c r="N98" s="1016"/>
      <c r="O98" s="1016"/>
      <c r="P98" s="1016"/>
      <c r="Q98" s="1016"/>
      <c r="R98" s="1016"/>
      <c r="S98" s="1016"/>
      <c r="T98" s="1017"/>
      <c r="U98" s="1011" t="s">
        <v>487</v>
      </c>
      <c r="V98" s="1011"/>
      <c r="W98" s="1011"/>
      <c r="X98" s="1011"/>
      <c r="Y98" s="1011"/>
      <c r="Z98" s="1011"/>
      <c r="AA98" s="1011"/>
      <c r="AB98" s="1011"/>
      <c r="AC98" s="1011"/>
      <c r="AD98" s="1011"/>
      <c r="AE98" s="1011"/>
      <c r="AF98" s="1011"/>
      <c r="AG98" s="1012"/>
      <c r="AH98" s="1"/>
      <c r="AI98" s="20"/>
      <c r="AJ98" s="20"/>
      <c r="AK98" s="20"/>
      <c r="AL98" s="200" t="s">
        <v>227</v>
      </c>
      <c r="AM98" s="201"/>
      <c r="AN98" s="201"/>
      <c r="AO98" s="186"/>
    </row>
    <row r="99" spans="1:70" s="20" customFormat="1" ht="26.4" customHeight="1">
      <c r="A99" s="1"/>
      <c r="B99" s="1"/>
      <c r="C99" s="1"/>
      <c r="D99" s="1"/>
      <c r="E99" s="1"/>
      <c r="F99" s="1"/>
      <c r="G99" s="1"/>
      <c r="H99" s="1"/>
      <c r="I99" s="1"/>
      <c r="J99" s="2"/>
      <c r="K99" s="1"/>
      <c r="L99" s="1"/>
      <c r="M99" s="1"/>
      <c r="N99" s="1"/>
      <c r="O99" s="1"/>
      <c r="P99" s="1"/>
      <c r="Q99" s="1"/>
      <c r="R99" s="1"/>
      <c r="S99" s="1"/>
      <c r="T99" s="1"/>
      <c r="U99" s="1"/>
      <c r="V99" s="1"/>
      <c r="W99" s="1"/>
      <c r="X99" s="1"/>
      <c r="Y99" s="1"/>
      <c r="Z99" s="1"/>
      <c r="AA99" s="1"/>
      <c r="AB99" s="1"/>
      <c r="AC99" s="1"/>
      <c r="AD99" s="1"/>
      <c r="AE99" s="1"/>
      <c r="AF99" s="1"/>
      <c r="AG99" s="1"/>
      <c r="AH99" s="396"/>
      <c r="AI99" s="1"/>
      <c r="AJ99" s="1"/>
      <c r="AK99" s="1"/>
      <c r="AL99" s="1"/>
      <c r="AM99" s="1"/>
      <c r="AU99" s="1"/>
      <c r="AV99" s="1"/>
      <c r="AW99" s="1"/>
      <c r="AX99" s="1"/>
      <c r="AY99" s="1"/>
      <c r="AZ99" s="1"/>
      <c r="BA99" s="1"/>
      <c r="BB99" s="1"/>
      <c r="BC99" s="1"/>
      <c r="BD99" s="1"/>
      <c r="BE99" s="1"/>
      <c r="BF99" s="1"/>
      <c r="BG99" s="1"/>
      <c r="BH99" s="1"/>
      <c r="BI99" s="1"/>
      <c r="BJ99" s="1"/>
      <c r="BK99" s="1"/>
      <c r="BL99" s="1"/>
      <c r="BM99" s="1"/>
      <c r="BN99" s="1"/>
      <c r="BO99" s="1"/>
      <c r="BP99" s="1"/>
      <c r="BQ99" s="1"/>
      <c r="BR99" s="1"/>
    </row>
    <row r="100" spans="1:70" s="20" customFormat="1" ht="26.4" customHeight="1">
      <c r="A100" s="1"/>
      <c r="B100" s="1"/>
      <c r="C100" s="1"/>
      <c r="D100" s="1"/>
      <c r="E100" s="1"/>
      <c r="F100" s="1"/>
      <c r="G100" s="1"/>
      <c r="H100" s="1"/>
      <c r="I100" s="1"/>
      <c r="J100" s="2"/>
      <c r="K100" s="1"/>
      <c r="L100" s="1"/>
      <c r="M100" s="1"/>
      <c r="N100" s="1"/>
      <c r="O100" s="1"/>
      <c r="P100" s="1"/>
      <c r="Q100" s="1"/>
      <c r="R100" s="1"/>
      <c r="S100" s="1"/>
      <c r="T100" s="1"/>
      <c r="U100" s="1"/>
      <c r="V100" s="1"/>
      <c r="W100" s="1"/>
      <c r="X100" s="1"/>
      <c r="Y100" s="1"/>
      <c r="Z100" s="1"/>
      <c r="AA100" s="1"/>
      <c r="AB100" s="1"/>
      <c r="AC100" s="1"/>
      <c r="AD100" s="1"/>
      <c r="AE100" s="1"/>
      <c r="AF100" s="1"/>
      <c r="AG100" s="1"/>
      <c r="AH100" s="396"/>
      <c r="AI100" s="1"/>
      <c r="AJ100" s="1"/>
      <c r="AK100" s="1"/>
      <c r="AL100" s="1"/>
      <c r="AM100" s="1"/>
      <c r="AN100" s="12"/>
      <c r="AO100" s="12"/>
      <c r="AP100" s="12"/>
      <c r="AQ100" s="12"/>
      <c r="AR100" s="12"/>
      <c r="AS100" s="12"/>
      <c r="AT100" s="12"/>
    </row>
    <row r="101" spans="1:70" s="20" customFormat="1" ht="26.4" customHeight="1">
      <c r="A101" s="1"/>
      <c r="B101" s="1"/>
      <c r="C101" s="1"/>
      <c r="D101" s="1"/>
      <c r="E101" s="1"/>
      <c r="F101" s="1"/>
      <c r="G101" s="1"/>
      <c r="H101" s="1"/>
      <c r="I101" s="1"/>
      <c r="J101" s="2"/>
      <c r="K101" s="1"/>
      <c r="L101" s="1"/>
      <c r="M101" s="1"/>
      <c r="N101" s="1"/>
      <c r="O101" s="1"/>
      <c r="P101" s="1"/>
      <c r="Q101" s="1"/>
      <c r="R101" s="1"/>
      <c r="S101" s="1"/>
      <c r="T101" s="1"/>
      <c r="U101" s="1"/>
      <c r="V101" s="1"/>
      <c r="W101" s="1"/>
      <c r="X101" s="1"/>
      <c r="Y101" s="1"/>
      <c r="Z101" s="1"/>
      <c r="AA101" s="1"/>
      <c r="AB101" s="1"/>
      <c r="AC101" s="1"/>
      <c r="AD101" s="1"/>
      <c r="AE101" s="1"/>
      <c r="AF101" s="1"/>
      <c r="AG101" s="1"/>
      <c r="AH101" s="396"/>
      <c r="AI101" s="1"/>
      <c r="AJ101" s="1"/>
      <c r="AK101" s="1"/>
      <c r="AL101" s="1"/>
      <c r="AM101" s="1"/>
      <c r="AN101" s="12"/>
      <c r="AO101" s="12"/>
      <c r="AP101" s="12"/>
      <c r="AQ101" s="12"/>
      <c r="AR101" s="12"/>
      <c r="AS101" s="12"/>
      <c r="AT101" s="12"/>
      <c r="AU101" s="1"/>
      <c r="AV101" s="12"/>
      <c r="AW101" s="12"/>
      <c r="AX101" s="12"/>
    </row>
    <row r="102" spans="1:70" ht="26.4" customHeight="1">
      <c r="AU102" s="12"/>
      <c r="AV102" s="12"/>
      <c r="AW102" s="12"/>
      <c r="AX102" s="12"/>
      <c r="AY102" s="20"/>
      <c r="AZ102" s="20"/>
      <c r="BA102" s="20"/>
      <c r="BB102" s="20"/>
      <c r="BC102" s="20"/>
      <c r="BD102" s="20"/>
      <c r="BE102" s="20"/>
      <c r="BF102" s="20"/>
      <c r="BG102" s="20"/>
      <c r="BH102" s="20"/>
      <c r="BI102" s="20"/>
      <c r="BJ102" s="20"/>
      <c r="BK102" s="20"/>
      <c r="BL102" s="20"/>
      <c r="BM102" s="20"/>
      <c r="BN102" s="20"/>
      <c r="BO102" s="20"/>
      <c r="BP102" s="20"/>
      <c r="BQ102" s="20"/>
      <c r="BR102" s="20"/>
    </row>
    <row r="103" spans="1:70" ht="26.4" customHeight="1"/>
    <row r="104" spans="1:70" ht="26.4" customHeight="1"/>
    <row r="105" spans="1:70" ht="26.4" customHeight="1"/>
    <row r="106" spans="1:70" ht="26.4" customHeight="1"/>
    <row r="107" spans="1:70" ht="26.4" customHeight="1"/>
  </sheetData>
  <sheetProtection sheet="1" formatCells="0" insertRows="0" selectLockedCells="1"/>
  <mergeCells count="212">
    <mergeCell ref="AQ82:AR82"/>
    <mergeCell ref="AQ83:AR83"/>
    <mergeCell ref="AL82:AO82"/>
    <mergeCell ref="AL83:AO83"/>
    <mergeCell ref="AL81:AO81"/>
    <mergeCell ref="AP81:AR81"/>
    <mergeCell ref="AS81:AU81"/>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 ref="A1:W1"/>
    <mergeCell ref="A2:AG2"/>
    <mergeCell ref="A4:E4"/>
    <mergeCell ref="F4:AG4"/>
    <mergeCell ref="A5:AG5"/>
    <mergeCell ref="B7:J7"/>
    <mergeCell ref="M7:P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Q7:R7"/>
    <mergeCell ref="S7:AG7"/>
    <mergeCell ref="L26:Q26"/>
    <mergeCell ref="R26:T26"/>
    <mergeCell ref="U26:AG26"/>
    <mergeCell ref="L23:Q23"/>
    <mergeCell ref="R23:T23"/>
    <mergeCell ref="U23:AG23"/>
    <mergeCell ref="F24:K24"/>
    <mergeCell ref="L24:Q24"/>
    <mergeCell ref="R24:T24"/>
    <mergeCell ref="U24:AG2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A44:AG45"/>
    <mergeCell ref="A46:V46"/>
    <mergeCell ref="A49:AF49"/>
    <mergeCell ref="A51:AG52"/>
    <mergeCell ref="A59:B59"/>
    <mergeCell ref="F59:G59"/>
    <mergeCell ref="A40:L40"/>
    <mergeCell ref="A41:E41"/>
    <mergeCell ref="F41:AG41"/>
    <mergeCell ref="A42:E42"/>
    <mergeCell ref="F42:AG42"/>
    <mergeCell ref="A43:L43"/>
    <mergeCell ref="A50:AG50"/>
    <mergeCell ref="A47:AG48"/>
    <mergeCell ref="B60:G60"/>
    <mergeCell ref="I60:AG60"/>
    <mergeCell ref="A80:V80"/>
    <mergeCell ref="A81:G81"/>
    <mergeCell ref="H81:AG81"/>
    <mergeCell ref="A53:Z53"/>
    <mergeCell ref="B54:AF54"/>
    <mergeCell ref="A55:AG56"/>
    <mergeCell ref="A57:AG57"/>
    <mergeCell ref="A62:V62"/>
    <mergeCell ref="J74:R74"/>
    <mergeCell ref="S74:AG74"/>
    <mergeCell ref="B75:H75"/>
    <mergeCell ref="J75:R75"/>
    <mergeCell ref="S75:AG75"/>
    <mergeCell ref="B76:H76"/>
    <mergeCell ref="J76:R76"/>
    <mergeCell ref="S76:AG76"/>
    <mergeCell ref="A69:E69"/>
    <mergeCell ref="R69:X69"/>
    <mergeCell ref="Y69:AG69"/>
    <mergeCell ref="F69:Q69"/>
    <mergeCell ref="A86:B86"/>
    <mergeCell ref="C86:T86"/>
    <mergeCell ref="U86:Z86"/>
    <mergeCell ref="AA86:AG86"/>
    <mergeCell ref="A87:B87"/>
    <mergeCell ref="C87:T87"/>
    <mergeCell ref="U87:Z87"/>
    <mergeCell ref="AA87:AG87"/>
    <mergeCell ref="R67:X67"/>
    <mergeCell ref="Y67:AG67"/>
    <mergeCell ref="A82:B84"/>
    <mergeCell ref="C82:T82"/>
    <mergeCell ref="U82:Z84"/>
    <mergeCell ref="AA82:AG84"/>
    <mergeCell ref="D83:H83"/>
    <mergeCell ref="I83:L83"/>
    <mergeCell ref="M83:N83"/>
    <mergeCell ref="O83:P83"/>
    <mergeCell ref="D84:I84"/>
    <mergeCell ref="L84:Q84"/>
    <mergeCell ref="A73:I73"/>
    <mergeCell ref="J73:R73"/>
    <mergeCell ref="S73:AG73"/>
    <mergeCell ref="B74:H74"/>
    <mergeCell ref="A85:B85"/>
    <mergeCell ref="C85:T85"/>
    <mergeCell ref="U85:Z85"/>
    <mergeCell ref="AA85:AG85"/>
    <mergeCell ref="B77:H77"/>
    <mergeCell ref="J77:R77"/>
    <mergeCell ref="S77:AG77"/>
    <mergeCell ref="A78:I78"/>
    <mergeCell ref="J78:R78"/>
    <mergeCell ref="S78:AG78"/>
    <mergeCell ref="B97:T97"/>
    <mergeCell ref="B98:T98"/>
    <mergeCell ref="A68:E68"/>
    <mergeCell ref="F68:J68"/>
    <mergeCell ref="K68:Q68"/>
    <mergeCell ref="R68:X68"/>
    <mergeCell ref="Y68:AG68"/>
    <mergeCell ref="A64:E64"/>
    <mergeCell ref="F64:J64"/>
    <mergeCell ref="K64:Q64"/>
    <mergeCell ref="R64:X64"/>
    <mergeCell ref="Y64:AG64"/>
    <mergeCell ref="A65:E65"/>
    <mergeCell ref="F65:J65"/>
    <mergeCell ref="K65:Q65"/>
    <mergeCell ref="R65:X65"/>
    <mergeCell ref="Y65:AG65"/>
    <mergeCell ref="F66:J66"/>
    <mergeCell ref="K66:Q66"/>
    <mergeCell ref="R66:X66"/>
    <mergeCell ref="Y66:AG66"/>
    <mergeCell ref="A67:E67"/>
    <mergeCell ref="F67:J67"/>
    <mergeCell ref="K67:Q67"/>
    <mergeCell ref="AV81:AX81"/>
    <mergeCell ref="AV82:AX82"/>
    <mergeCell ref="AV83:AX83"/>
    <mergeCell ref="A70:J70"/>
    <mergeCell ref="K70:Q70"/>
    <mergeCell ref="R70:X70"/>
    <mergeCell ref="Y70:AG70"/>
    <mergeCell ref="A66:E66"/>
    <mergeCell ref="U98:AG98"/>
    <mergeCell ref="U95:AG95"/>
    <mergeCell ref="U96:AG96"/>
    <mergeCell ref="U97:AG97"/>
    <mergeCell ref="U93:AG93"/>
    <mergeCell ref="U94:AG94"/>
    <mergeCell ref="A90:T90"/>
    <mergeCell ref="U90:AG90"/>
    <mergeCell ref="U91:AG91"/>
    <mergeCell ref="U92:AG92"/>
    <mergeCell ref="B92:T92"/>
    <mergeCell ref="B91:T91"/>
    <mergeCell ref="B93:T93"/>
    <mergeCell ref="B94:T94"/>
    <mergeCell ref="B95:T95"/>
    <mergeCell ref="B96:T96"/>
  </mergeCells>
  <phoneticPr fontId="8"/>
  <dataValidations count="3">
    <dataValidation type="list" allowBlank="1" showInputMessage="1" showErrorMessage="1" sqref="I60:AG60" xr:uid="{4B253375-E9D8-4916-8AB9-3AD381F4FBE4}">
      <formula1>$AL$56:$AL$60</formula1>
    </dataValidation>
    <dataValidation type="list" allowBlank="1" showInputMessage="1" showErrorMessage="1" sqref="A65:E68" xr:uid="{5C588357-4561-4ED6-AD0B-AC570B06BC2E}">
      <formula1>$AL$94:$AL$98</formula1>
    </dataValidation>
    <dataValidation type="list" allowBlank="1" showInputMessage="1" showErrorMessage="1" sqref="H81:AG81" xr:uid="{7C59F7FC-A718-42EC-970E-FBD721E4A6CC}">
      <formula1>$AL$82:$AL$83</formula1>
    </dataValidation>
  </dataValidations>
  <printOptions horizontalCentered="1"/>
  <pageMargins left="0.78740157480314965" right="0.78740157480314965" top="0.59055118110236227" bottom="0.39370078740157483" header="0.39370078740157483" footer="0.39370078740157483"/>
  <pageSetup paperSize="9" scale="88" fitToHeight="0" orientation="portrait" r:id="rId1"/>
  <headerFooter alignWithMargins="0"/>
  <rowBreaks count="2" manualBreakCount="2">
    <brk id="35" max="32" man="1"/>
    <brk id="78"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106680</xdr:colOff>
                    <xdr:row>9</xdr:row>
                    <xdr:rowOff>38100</xdr:rowOff>
                  </from>
                  <to>
                    <xdr:col>13</xdr:col>
                    <xdr:colOff>0</xdr:colOff>
                    <xdr:row>9</xdr:row>
                    <xdr:rowOff>289560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99060</xdr:colOff>
                    <xdr:row>10</xdr:row>
                    <xdr:rowOff>22860</xdr:rowOff>
                  </from>
                  <to>
                    <xdr:col>12</xdr:col>
                    <xdr:colOff>175260</xdr:colOff>
                    <xdr:row>10</xdr:row>
                    <xdr:rowOff>289560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99060</xdr:colOff>
                    <xdr:row>58</xdr:row>
                    <xdr:rowOff>22860</xdr:rowOff>
                  </from>
                  <to>
                    <xdr:col>1</xdr:col>
                    <xdr:colOff>175260</xdr:colOff>
                    <xdr:row>58</xdr:row>
                    <xdr:rowOff>289560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99060</xdr:colOff>
                    <xdr:row>58</xdr:row>
                    <xdr:rowOff>22860</xdr:rowOff>
                  </from>
                  <to>
                    <xdr:col>6</xdr:col>
                    <xdr:colOff>175260</xdr:colOff>
                    <xdr:row>58</xdr:row>
                    <xdr:rowOff>289560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106680</xdr:colOff>
                    <xdr:row>13</xdr:row>
                    <xdr:rowOff>30480</xdr:rowOff>
                  </from>
                  <to>
                    <xdr:col>13</xdr:col>
                    <xdr:colOff>45720</xdr:colOff>
                    <xdr:row>13</xdr:row>
                    <xdr:rowOff>289560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106680</xdr:colOff>
                    <xdr:row>14</xdr:row>
                    <xdr:rowOff>53340</xdr:rowOff>
                  </from>
                  <to>
                    <xdr:col>13</xdr:col>
                    <xdr:colOff>60960</xdr:colOff>
                    <xdr:row>14</xdr:row>
                    <xdr:rowOff>297180</xdr:rowOff>
                  </to>
                </anchor>
              </controlPr>
            </control>
          </mc:Choice>
        </mc:AlternateContent>
        <mc:AlternateContent xmlns:mc="http://schemas.openxmlformats.org/markup-compatibility/2006">
          <mc:Choice Requires="x14">
            <control shapeId="242703" r:id="rId10" name="Check Box 15">
              <controlPr defaultSize="0" autoFill="0" autoLine="0" autoPict="0">
                <anchor moveWithCells="1">
                  <from>
                    <xdr:col>0</xdr:col>
                    <xdr:colOff>7620</xdr:colOff>
                    <xdr:row>96</xdr:row>
                    <xdr:rowOff>243840</xdr:rowOff>
                  </from>
                  <to>
                    <xdr:col>1</xdr:col>
                    <xdr:colOff>83820</xdr:colOff>
                    <xdr:row>98</xdr:row>
                    <xdr:rowOff>7620</xdr:rowOff>
                  </to>
                </anchor>
              </controlPr>
            </control>
          </mc:Choice>
        </mc:AlternateContent>
        <mc:AlternateContent xmlns:mc="http://schemas.openxmlformats.org/markup-compatibility/2006">
          <mc:Choice Requires="x14">
            <control shapeId="242708" r:id="rId11" name="Check Box 20">
              <controlPr defaultSize="0" autoFill="0" autoLine="0" autoPict="0">
                <anchor moveWithCells="1">
                  <from>
                    <xdr:col>0</xdr:col>
                    <xdr:colOff>7620</xdr:colOff>
                    <xdr:row>89</xdr:row>
                    <xdr:rowOff>312420</xdr:rowOff>
                  </from>
                  <to>
                    <xdr:col>1</xdr:col>
                    <xdr:colOff>83820</xdr:colOff>
                    <xdr:row>91</xdr:row>
                    <xdr:rowOff>15240</xdr:rowOff>
                  </to>
                </anchor>
              </controlPr>
            </control>
          </mc:Choice>
        </mc:AlternateContent>
        <mc:AlternateContent xmlns:mc="http://schemas.openxmlformats.org/markup-compatibility/2006">
          <mc:Choice Requires="x14">
            <control shapeId="242709" r:id="rId12" name="Check Box 21">
              <controlPr defaultSize="0" autoFill="0" autoLine="0" autoPict="0">
                <anchor moveWithCells="1">
                  <from>
                    <xdr:col>0</xdr:col>
                    <xdr:colOff>7620</xdr:colOff>
                    <xdr:row>90</xdr:row>
                    <xdr:rowOff>243840</xdr:rowOff>
                  </from>
                  <to>
                    <xdr:col>1</xdr:col>
                    <xdr:colOff>83820</xdr:colOff>
                    <xdr:row>92</xdr:row>
                    <xdr:rowOff>7620</xdr:rowOff>
                  </to>
                </anchor>
              </controlPr>
            </control>
          </mc:Choice>
        </mc:AlternateContent>
        <mc:AlternateContent xmlns:mc="http://schemas.openxmlformats.org/markup-compatibility/2006">
          <mc:Choice Requires="x14">
            <control shapeId="242710" r:id="rId13" name="Check Box 22">
              <controlPr defaultSize="0" autoFill="0" autoLine="0" autoPict="0">
                <anchor moveWithCells="1">
                  <from>
                    <xdr:col>0</xdr:col>
                    <xdr:colOff>7620</xdr:colOff>
                    <xdr:row>91</xdr:row>
                    <xdr:rowOff>243840</xdr:rowOff>
                  </from>
                  <to>
                    <xdr:col>1</xdr:col>
                    <xdr:colOff>83820</xdr:colOff>
                    <xdr:row>93</xdr:row>
                    <xdr:rowOff>7620</xdr:rowOff>
                  </to>
                </anchor>
              </controlPr>
            </control>
          </mc:Choice>
        </mc:AlternateContent>
        <mc:AlternateContent xmlns:mc="http://schemas.openxmlformats.org/markup-compatibility/2006">
          <mc:Choice Requires="x14">
            <control shapeId="242711" r:id="rId14" name="Check Box 23">
              <controlPr defaultSize="0" autoFill="0" autoLine="0" autoPict="0">
                <anchor moveWithCells="1">
                  <from>
                    <xdr:col>0</xdr:col>
                    <xdr:colOff>7620</xdr:colOff>
                    <xdr:row>92</xdr:row>
                    <xdr:rowOff>243840</xdr:rowOff>
                  </from>
                  <to>
                    <xdr:col>1</xdr:col>
                    <xdr:colOff>83820</xdr:colOff>
                    <xdr:row>94</xdr:row>
                    <xdr:rowOff>7620</xdr:rowOff>
                  </to>
                </anchor>
              </controlPr>
            </control>
          </mc:Choice>
        </mc:AlternateContent>
        <mc:AlternateContent xmlns:mc="http://schemas.openxmlformats.org/markup-compatibility/2006">
          <mc:Choice Requires="x14">
            <control shapeId="242712" r:id="rId15" name="Check Box 24">
              <controlPr defaultSize="0" autoFill="0" autoLine="0" autoPict="0">
                <anchor moveWithCells="1">
                  <from>
                    <xdr:col>0</xdr:col>
                    <xdr:colOff>7620</xdr:colOff>
                    <xdr:row>93</xdr:row>
                    <xdr:rowOff>243840</xdr:rowOff>
                  </from>
                  <to>
                    <xdr:col>1</xdr:col>
                    <xdr:colOff>83820</xdr:colOff>
                    <xdr:row>95</xdr:row>
                    <xdr:rowOff>7620</xdr:rowOff>
                  </to>
                </anchor>
              </controlPr>
            </control>
          </mc:Choice>
        </mc:AlternateContent>
        <mc:AlternateContent xmlns:mc="http://schemas.openxmlformats.org/markup-compatibility/2006">
          <mc:Choice Requires="x14">
            <control shapeId="242713" r:id="rId16" name="Check Box 25">
              <controlPr defaultSize="0" autoFill="0" autoLine="0" autoPict="0">
                <anchor moveWithCells="1">
                  <from>
                    <xdr:col>0</xdr:col>
                    <xdr:colOff>7620</xdr:colOff>
                    <xdr:row>94</xdr:row>
                    <xdr:rowOff>243840</xdr:rowOff>
                  </from>
                  <to>
                    <xdr:col>1</xdr:col>
                    <xdr:colOff>83820</xdr:colOff>
                    <xdr:row>96</xdr:row>
                    <xdr:rowOff>7620</xdr:rowOff>
                  </to>
                </anchor>
              </controlPr>
            </control>
          </mc:Choice>
        </mc:AlternateContent>
        <mc:AlternateContent xmlns:mc="http://schemas.openxmlformats.org/markup-compatibility/2006">
          <mc:Choice Requires="x14">
            <control shapeId="242714" r:id="rId17" name="Check Box 26">
              <controlPr defaultSize="0" autoFill="0" autoLine="0" autoPict="0">
                <anchor moveWithCells="1">
                  <from>
                    <xdr:col>0</xdr:col>
                    <xdr:colOff>7620</xdr:colOff>
                    <xdr:row>95</xdr:row>
                    <xdr:rowOff>243840</xdr:rowOff>
                  </from>
                  <to>
                    <xdr:col>1</xdr:col>
                    <xdr:colOff>83820</xdr:colOff>
                    <xdr:row>97</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0" customWidth="1"/>
    <col min="10" max="11" width="3.125" style="21" customWidth="1"/>
    <col min="12" max="33" width="3.125" style="20" customWidth="1"/>
    <col min="34" max="16384" width="3.125" style="20"/>
  </cols>
  <sheetData>
    <row r="1" spans="1:33" ht="25.5" customHeight="1">
      <c r="A1" s="1" t="s">
        <v>347</v>
      </c>
      <c r="B1" s="1"/>
      <c r="C1" s="1"/>
      <c r="D1" s="1"/>
      <c r="E1" s="1"/>
      <c r="F1" s="1"/>
      <c r="G1" s="1"/>
      <c r="H1" s="1"/>
      <c r="I1" s="1"/>
      <c r="J1" s="173"/>
      <c r="K1" s="173"/>
      <c r="L1" s="1"/>
      <c r="M1" s="1"/>
      <c r="N1" s="1" t="e">
        <f>#REF!</f>
        <v>#REF!</v>
      </c>
      <c r="O1" s="1" t="e">
        <f>#REF!</f>
        <v>#REF!</v>
      </c>
      <c r="P1" s="1" t="e">
        <f>#REF!</f>
        <v>#REF!</v>
      </c>
      <c r="Q1" s="1" t="e">
        <f>#REF!</f>
        <v>#REF!</v>
      </c>
      <c r="R1" s="1" t="e">
        <f>#REF!</f>
        <v>#REF!</v>
      </c>
      <c r="S1" s="1" t="e">
        <f>#REF!</f>
        <v>#REF!</v>
      </c>
      <c r="T1" s="1" t="e">
        <f>#REF!</f>
        <v>#REF!</v>
      </c>
      <c r="U1" s="1" t="e">
        <f>#REF!</f>
        <v>#REF!</v>
      </c>
      <c r="V1" s="1" t="e">
        <f>#REF!</f>
        <v>#REF!</v>
      </c>
      <c r="W1" s="1" t="e">
        <f>#REF!</f>
        <v>#REF!</v>
      </c>
      <c r="X1" s="1" t="e">
        <f>#REF!</f>
        <v>#REF!</v>
      </c>
      <c r="Y1" s="1" t="e">
        <f>#REF!</f>
        <v>#REF!</v>
      </c>
      <c r="Z1" s="1" t="e">
        <f>#REF!</f>
        <v>#REF!</v>
      </c>
      <c r="AA1" s="1" t="e">
        <f>#REF!</f>
        <v>#REF!</v>
      </c>
      <c r="AB1" s="1" t="e">
        <f>#REF!</f>
        <v>#REF!</v>
      </c>
      <c r="AC1" s="1" t="e">
        <f>#REF!</f>
        <v>#REF!</v>
      </c>
      <c r="AD1" s="1" t="e">
        <f>#REF!</f>
        <v>#REF!</v>
      </c>
      <c r="AE1" s="1" t="e">
        <f>#REF!</f>
        <v>#REF!</v>
      </c>
      <c r="AF1" s="1" t="e">
        <f>#REF!</f>
        <v>#REF!</v>
      </c>
      <c r="AG1" s="1" t="e">
        <f>#REF!</f>
        <v>#REF!</v>
      </c>
    </row>
    <row r="2" spans="1:33" ht="25.5" customHeight="1">
      <c r="A2" s="1210" t="e">
        <f>#REF!</f>
        <v>#REF!</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3"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3" ht="25.5" customHeight="1">
      <c r="A4" s="1211" t="e">
        <f>#REF!</f>
        <v>#REF!</v>
      </c>
      <c r="B4" s="1212"/>
      <c r="C4" s="1212"/>
      <c r="D4" s="1212"/>
      <c r="E4" s="1213"/>
      <c r="F4" s="1214" t="e">
        <f>#REF!</f>
        <v>#REF!</v>
      </c>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215"/>
      <c r="AE4" s="1215"/>
      <c r="AF4" s="1215"/>
      <c r="AG4" s="1216"/>
    </row>
    <row r="5" spans="1:33" ht="25.5" customHeight="1">
      <c r="A5" s="1217" t="e">
        <f>#REF!</f>
        <v>#REF!</v>
      </c>
      <c r="B5" s="1218"/>
      <c r="C5" s="1218"/>
      <c r="D5" s="1218"/>
      <c r="E5" s="1219"/>
      <c r="F5" s="1220" t="e">
        <f>#REF!</f>
        <v>#REF!</v>
      </c>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2"/>
    </row>
    <row r="6" spans="1:33" ht="25.5" customHeight="1">
      <c r="A6" s="1217" t="e">
        <f>#REF!</f>
        <v>#REF!</v>
      </c>
      <c r="B6" s="1218"/>
      <c r="C6" s="1218"/>
      <c r="D6" s="1218"/>
      <c r="E6" s="1219"/>
      <c r="F6" s="175" t="e">
        <f>#REF!</f>
        <v>#REF!</v>
      </c>
      <c r="G6" s="799" t="e">
        <f>#REF!</f>
        <v>#REF!</v>
      </c>
      <c r="H6" s="799"/>
      <c r="I6" s="799"/>
      <c r="J6" s="799"/>
      <c r="K6" s="801" t="e">
        <f>#REF!</f>
        <v>#REF!</v>
      </c>
      <c r="L6" s="801"/>
      <c r="M6" s="801"/>
      <c r="N6" s="801"/>
      <c r="O6" s="801"/>
      <c r="P6" s="801"/>
      <c r="Q6" s="801"/>
      <c r="R6" s="801"/>
      <c r="S6" s="801"/>
      <c r="T6" s="801"/>
      <c r="U6" s="801"/>
      <c r="V6" s="801"/>
      <c r="W6" s="801"/>
      <c r="X6" s="801"/>
      <c r="Y6" s="801"/>
      <c r="Z6" s="801"/>
      <c r="AA6" s="801"/>
      <c r="AB6" s="801"/>
      <c r="AC6" s="801"/>
      <c r="AD6" s="801"/>
      <c r="AE6" s="801"/>
      <c r="AF6" s="801"/>
      <c r="AG6" s="802"/>
    </row>
    <row r="7" spans="1:33" ht="25.5" customHeight="1">
      <c r="A7" s="1217" t="e">
        <f>#REF!</f>
        <v>#REF!</v>
      </c>
      <c r="B7" s="1218"/>
      <c r="C7" s="1218"/>
      <c r="D7" s="1218"/>
      <c r="E7" s="1219"/>
      <c r="F7" s="1225" t="e">
        <f>#REF!</f>
        <v>#REF!</v>
      </c>
      <c r="G7" s="1226"/>
      <c r="H7" s="1226"/>
      <c r="I7" s="1226"/>
      <c r="J7" s="1226"/>
      <c r="K7" s="1226"/>
      <c r="L7" s="1228"/>
      <c r="M7" s="1233" t="e">
        <f>#REF!</f>
        <v>#REF!</v>
      </c>
      <c r="N7" s="1218"/>
      <c r="O7" s="1219"/>
      <c r="P7" s="1234" t="e">
        <f>#REF!</f>
        <v>#REF!</v>
      </c>
      <c r="Q7" s="1235"/>
      <c r="R7" s="1235"/>
      <c r="S7" s="1235"/>
      <c r="T7" s="1235"/>
      <c r="U7" s="1236" t="e">
        <f>#REF!</f>
        <v>#REF!</v>
      </c>
      <c r="V7" s="1237"/>
      <c r="W7" s="1238" t="e">
        <f>#REF!</f>
        <v>#REF!</v>
      </c>
      <c r="X7" s="1239"/>
      <c r="Y7" s="1239"/>
      <c r="Z7" s="1239"/>
      <c r="AA7" s="1240"/>
      <c r="AB7" s="1223" t="e">
        <f>#REF!</f>
        <v>#REF!</v>
      </c>
      <c r="AC7" s="1224"/>
      <c r="AD7" s="1224"/>
      <c r="AE7" s="1224"/>
      <c r="AF7" s="1224"/>
      <c r="AG7" s="176" t="e">
        <f>#REF!</f>
        <v>#REF!</v>
      </c>
    </row>
    <row r="8" spans="1:33" ht="25.5" customHeight="1">
      <c r="A8" s="1217" t="e">
        <f>#REF!</f>
        <v>#REF!</v>
      </c>
      <c r="B8" s="1218"/>
      <c r="C8" s="1218"/>
      <c r="D8" s="1218"/>
      <c r="E8" s="1219"/>
      <c r="F8" s="1225" t="e">
        <f>#REF!</f>
        <v>#REF!</v>
      </c>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7"/>
    </row>
    <row r="9" spans="1:33" ht="25.5" customHeight="1">
      <c r="A9" s="1217" t="e">
        <f>#REF!</f>
        <v>#REF!</v>
      </c>
      <c r="B9" s="1218"/>
      <c r="C9" s="1218"/>
      <c r="D9" s="1218"/>
      <c r="E9" s="1219"/>
      <c r="F9" s="1225" t="e">
        <f>#REF!</f>
        <v>#REF!</v>
      </c>
      <c r="G9" s="1226"/>
      <c r="H9" s="1226"/>
      <c r="I9" s="1226"/>
      <c r="J9" s="1226"/>
      <c r="K9" s="1226"/>
      <c r="L9" s="1226"/>
      <c r="M9" s="1226"/>
      <c r="N9" s="1226"/>
      <c r="O9" s="1226"/>
      <c r="P9" s="1228"/>
      <c r="Q9" s="1229" t="e">
        <f>#REF!</f>
        <v>#REF!</v>
      </c>
      <c r="R9" s="1229"/>
      <c r="S9" s="1229"/>
      <c r="T9" s="1229"/>
      <c r="U9" s="1229"/>
      <c r="V9" s="1230" t="e">
        <f>#REF!</f>
        <v>#REF!</v>
      </c>
      <c r="W9" s="1231"/>
      <c r="X9" s="1231"/>
      <c r="Y9" s="1231"/>
      <c r="Z9" s="1231"/>
      <c r="AA9" s="1231"/>
      <c r="AB9" s="1231"/>
      <c r="AC9" s="1231"/>
      <c r="AD9" s="1231"/>
      <c r="AE9" s="1231"/>
      <c r="AF9" s="1231"/>
      <c r="AG9" s="1232"/>
    </row>
    <row r="10" spans="1:33" ht="25.5" customHeight="1">
      <c r="A10" s="1217" t="e">
        <f>#REF!</f>
        <v>#REF!</v>
      </c>
      <c r="B10" s="1218"/>
      <c r="C10" s="1218"/>
      <c r="D10" s="1218"/>
      <c r="E10" s="1219"/>
      <c r="F10" s="1225" t="e">
        <f>#REF!</f>
        <v>#REF!</v>
      </c>
      <c r="G10" s="1226"/>
      <c r="H10" s="1226"/>
      <c r="I10" s="1226"/>
      <c r="J10" s="1226"/>
      <c r="K10" s="1226"/>
      <c r="L10" s="1226"/>
      <c r="M10" s="1226"/>
      <c r="N10" s="1226"/>
      <c r="O10" s="1226"/>
      <c r="P10" s="1228"/>
      <c r="Q10" s="1229" t="e">
        <f>#REF!</f>
        <v>#REF!</v>
      </c>
      <c r="R10" s="1229"/>
      <c r="S10" s="1229"/>
      <c r="T10" s="1229"/>
      <c r="U10" s="1229"/>
      <c r="V10" s="1225" t="e">
        <f>#REF!</f>
        <v>#REF!</v>
      </c>
      <c r="W10" s="1226"/>
      <c r="X10" s="1226"/>
      <c r="Y10" s="1226"/>
      <c r="Z10" s="1226"/>
      <c r="AA10" s="1226"/>
      <c r="AB10" s="1226"/>
      <c r="AC10" s="1226"/>
      <c r="AD10" s="1226"/>
      <c r="AE10" s="1226"/>
      <c r="AF10" s="1226"/>
      <c r="AG10" s="1227"/>
    </row>
    <row r="11" spans="1:33" ht="25.5" customHeight="1">
      <c r="A11" s="1251" t="e">
        <f>#REF!</f>
        <v>#REF!</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3"/>
    </row>
    <row r="12" spans="1:33" ht="25.5" customHeight="1">
      <c r="A12" s="1254" t="e">
        <f>#REF!</f>
        <v>#REF!</v>
      </c>
      <c r="B12" s="1255"/>
      <c r="C12" s="1" t="e">
        <f>#REF!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177"/>
    </row>
    <row r="13" spans="1:33" ht="25.5" customHeight="1" thickBot="1">
      <c r="A13" s="1241" t="e">
        <f>#REF!</f>
        <v>#REF!</v>
      </c>
      <c r="B13" s="1242"/>
      <c r="C13" s="178" t="e">
        <f>#REF!</f>
        <v>#REF!</v>
      </c>
      <c r="D13" s="179"/>
      <c r="E13" s="179"/>
      <c r="F13" s="179"/>
      <c r="G13" s="179"/>
      <c r="H13" s="179"/>
      <c r="I13" s="179"/>
      <c r="J13" s="180"/>
      <c r="K13" s="180"/>
      <c r="L13" s="179"/>
      <c r="M13" s="179"/>
      <c r="N13" s="179"/>
      <c r="O13" s="179"/>
      <c r="P13" s="179"/>
      <c r="Q13" s="179"/>
      <c r="R13" s="179"/>
      <c r="S13" s="179"/>
      <c r="T13" s="179"/>
      <c r="U13" s="179"/>
      <c r="V13" s="179"/>
      <c r="W13" s="181"/>
      <c r="X13" s="181"/>
      <c r="Y13" s="181"/>
      <c r="Z13" s="181"/>
      <c r="AA13" s="181"/>
      <c r="AB13" s="181"/>
      <c r="AC13" s="181"/>
      <c r="AD13" s="181"/>
      <c r="AE13" s="181"/>
      <c r="AF13" s="181"/>
      <c r="AG13" s="182"/>
    </row>
    <row r="14" spans="1:33" ht="25.5" customHeight="1">
      <c r="A14" s="1" t="e">
        <f>#REF!</f>
        <v>#REF!</v>
      </c>
      <c r="B14" s="1" t="e">
        <f>#REF!</f>
        <v>#REF!</v>
      </c>
      <c r="C14" s="1" t="e">
        <f>#REF!</f>
        <v>#REF!</v>
      </c>
      <c r="D14" s="1" t="e">
        <f>#REF!</f>
        <v>#REF!</v>
      </c>
      <c r="E14" s="1" t="e">
        <f>#REF!</f>
        <v>#REF!</v>
      </c>
      <c r="F14" s="1" t="e">
        <f>#REF!</f>
        <v>#REF!</v>
      </c>
      <c r="G14" s="1" t="e">
        <f>#REF!</f>
        <v>#REF!</v>
      </c>
      <c r="H14" s="1" t="e">
        <f>#REF!</f>
        <v>#REF!</v>
      </c>
      <c r="I14" s="1" t="e">
        <f>#REF!</f>
        <v>#REF!</v>
      </c>
      <c r="J14" s="220" t="e">
        <f>#REF!</f>
        <v>#REF!</v>
      </c>
      <c r="K14" s="220" t="e">
        <f>#REF!</f>
        <v>#REF!</v>
      </c>
      <c r="L14" s="1" t="e">
        <f>#REF!</f>
        <v>#REF!</v>
      </c>
      <c r="M14" s="1" t="e">
        <f>#REF!</f>
        <v>#REF!</v>
      </c>
      <c r="N14" s="1" t="e">
        <f>#REF!</f>
        <v>#REF!</v>
      </c>
      <c r="O14" s="1" t="e">
        <f>#REF!</f>
        <v>#REF!</v>
      </c>
      <c r="P14" s="1" t="e">
        <f>#REF!</f>
        <v>#REF!</v>
      </c>
      <c r="Q14" s="1" t="e">
        <f>#REF!</f>
        <v>#REF!</v>
      </c>
      <c r="R14" s="1" t="e">
        <f>#REF!</f>
        <v>#REF!</v>
      </c>
      <c r="S14" s="1" t="e">
        <f>#REF!</f>
        <v>#REF!</v>
      </c>
      <c r="T14" s="1" t="e">
        <f>#REF!</f>
        <v>#REF!</v>
      </c>
      <c r="U14" s="1" t="e">
        <f>#REF!</f>
        <v>#REF!</v>
      </c>
      <c r="V14" s="1" t="e">
        <f>#REF!</f>
        <v>#REF!</v>
      </c>
      <c r="W14" s="17" t="e">
        <f>#REF!</f>
        <v>#REF!</v>
      </c>
      <c r="X14" s="17" t="e">
        <f>#REF!</f>
        <v>#REF!</v>
      </c>
      <c r="Y14" s="17" t="e">
        <f>#REF!</f>
        <v>#REF!</v>
      </c>
      <c r="Z14" s="17" t="e">
        <f>#REF!</f>
        <v>#REF!</v>
      </c>
      <c r="AA14" s="17" t="e">
        <f>#REF!</f>
        <v>#REF!</v>
      </c>
      <c r="AB14" s="17" t="e">
        <f>#REF!</f>
        <v>#REF!</v>
      </c>
      <c r="AC14" s="17" t="e">
        <f>#REF!</f>
        <v>#REF!</v>
      </c>
      <c r="AD14" s="17" t="e">
        <f>#REF!</f>
        <v>#REF!</v>
      </c>
      <c r="AE14" s="17" t="e">
        <f>#REF!</f>
        <v>#REF!</v>
      </c>
      <c r="AF14" s="17" t="e">
        <f>#REF!</f>
        <v>#REF!</v>
      </c>
      <c r="AG14" s="17" t="e">
        <f>#REF!</f>
        <v>#REF!</v>
      </c>
    </row>
    <row r="15" spans="1:33" ht="25.5" customHeight="1" thickBot="1">
      <c r="A15" s="1" t="e">
        <f>#REF!</f>
        <v>#REF!</v>
      </c>
      <c r="B15" s="1"/>
      <c r="C15" s="1"/>
      <c r="D15" s="1"/>
      <c r="E15" s="1"/>
      <c r="F15" s="1"/>
      <c r="G15" s="1"/>
      <c r="H15" s="1"/>
      <c r="I15" s="1"/>
      <c r="J15" s="221"/>
      <c r="K15" s="221"/>
      <c r="L15" s="1"/>
      <c r="M15" s="1"/>
      <c r="N15" s="1"/>
      <c r="O15" s="1"/>
      <c r="P15" s="1"/>
      <c r="Q15" s="1"/>
      <c r="R15" s="1"/>
      <c r="S15" s="1"/>
      <c r="T15" s="1"/>
      <c r="U15" s="1"/>
      <c r="V15" s="1"/>
      <c r="W15" s="17"/>
      <c r="X15" s="17"/>
      <c r="Y15" s="17"/>
      <c r="Z15" s="17"/>
      <c r="AA15" s="17"/>
      <c r="AB15" s="17"/>
      <c r="AC15" s="17"/>
      <c r="AD15" s="17"/>
      <c r="AE15" s="17"/>
      <c r="AF15" s="17"/>
      <c r="AG15" s="17"/>
    </row>
    <row r="16" spans="1:33" ht="25.5" customHeight="1">
      <c r="A16" s="183" t="e">
        <f>#REF!</f>
        <v>#REF!</v>
      </c>
      <c r="B16" s="1243" t="e">
        <f>#REF!</f>
        <v>#REF!</v>
      </c>
      <c r="C16" s="1243"/>
      <c r="D16" s="1243"/>
      <c r="E16" s="1243"/>
      <c r="F16" s="1243"/>
      <c r="G16" s="1243"/>
      <c r="H16" s="1243"/>
      <c r="I16" s="1243"/>
      <c r="J16" s="1243"/>
      <c r="K16" s="1243"/>
      <c r="L16" s="184" t="e">
        <f>#REF!</f>
        <v>#REF!</v>
      </c>
      <c r="M16" s="1244" t="e">
        <f>#REF!</f>
        <v>#REF!</v>
      </c>
      <c r="N16" s="1245"/>
      <c r="O16" s="1245"/>
      <c r="P16" s="1245"/>
      <c r="Q16" s="1245"/>
      <c r="R16" s="1245"/>
      <c r="S16" s="1245"/>
      <c r="T16" s="1245"/>
      <c r="U16" s="1245"/>
      <c r="V16" s="1245"/>
      <c r="W16" s="1245"/>
      <c r="X16" s="1245"/>
      <c r="Y16" s="1245"/>
      <c r="Z16" s="1245"/>
      <c r="AA16" s="1245"/>
      <c r="AB16" s="1245"/>
      <c r="AC16" s="1245"/>
      <c r="AD16" s="1245"/>
      <c r="AE16" s="1245"/>
      <c r="AF16" s="1245"/>
      <c r="AG16" s="1246"/>
    </row>
    <row r="17" spans="1:47" ht="25.5" customHeight="1">
      <c r="A17" s="185" t="e">
        <f>#REF!</f>
        <v>#REF!</v>
      </c>
      <c r="B17" s="1247" t="e">
        <f>#REF!</f>
        <v>#REF!</v>
      </c>
      <c r="C17" s="1247"/>
      <c r="D17" s="1247"/>
      <c r="E17" s="1247"/>
      <c r="F17" s="1247"/>
      <c r="G17" s="1247"/>
      <c r="H17" s="1247"/>
      <c r="I17" s="1247"/>
      <c r="J17" s="1247"/>
      <c r="K17" s="1247"/>
      <c r="L17" s="186" t="e">
        <f>#REF!</f>
        <v>#REF!</v>
      </c>
      <c r="M17" s="175" t="e">
        <f>#REF!</f>
        <v>#REF!</v>
      </c>
      <c r="N17" s="1248" t="e">
        <f>#REF!</f>
        <v>#REF!</v>
      </c>
      <c r="O17" s="1248"/>
      <c r="P17" s="1248"/>
      <c r="Q17" s="1248"/>
      <c r="R17" s="1249" t="e">
        <f>#REF!</f>
        <v>#REF!</v>
      </c>
      <c r="S17" s="1249"/>
      <c r="T17" s="1249"/>
      <c r="U17" s="1249"/>
      <c r="V17" s="1249"/>
      <c r="W17" s="1249"/>
      <c r="X17" s="1249"/>
      <c r="Y17" s="1249"/>
      <c r="Z17" s="1249"/>
      <c r="AA17" s="1249"/>
      <c r="AB17" s="1249"/>
      <c r="AC17" s="1249"/>
      <c r="AD17" s="1249"/>
      <c r="AE17" s="1249"/>
      <c r="AF17" s="1249"/>
      <c r="AG17" s="1250"/>
    </row>
    <row r="18" spans="1:47" ht="25.5" customHeight="1">
      <c r="A18" s="1256" t="e">
        <f>#REF!</f>
        <v>#REF!</v>
      </c>
      <c r="B18" s="1257"/>
      <c r="C18" s="1257"/>
      <c r="D18" s="1257"/>
      <c r="E18" s="1257"/>
      <c r="F18" s="1258"/>
      <c r="G18" s="1264" t="e">
        <f>#REF!</f>
        <v>#REF!</v>
      </c>
      <c r="H18" s="1265"/>
      <c r="I18" s="1265"/>
      <c r="J18" s="1265"/>
      <c r="K18" s="1265"/>
      <c r="L18" s="1266"/>
      <c r="M18" s="1267" t="e">
        <f>#REF!</f>
        <v>#REF!</v>
      </c>
      <c r="N18" s="1267"/>
      <c r="O18" s="1267"/>
      <c r="P18" s="1267"/>
      <c r="Q18" s="1267"/>
      <c r="R18" s="1267"/>
      <c r="S18" s="1267"/>
      <c r="T18" s="1267"/>
      <c r="U18" s="1267"/>
      <c r="V18" s="1267"/>
      <c r="W18" s="1267"/>
      <c r="X18" s="187" t="e">
        <f>#REF!</f>
        <v>#REF!</v>
      </c>
      <c r="Y18" s="188"/>
      <c r="Z18" s="188"/>
      <c r="AA18" s="188"/>
      <c r="AB18" s="188"/>
      <c r="AC18" s="188"/>
      <c r="AD18" s="188"/>
      <c r="AE18" s="188"/>
      <c r="AF18" s="188"/>
      <c r="AG18" s="189"/>
    </row>
    <row r="19" spans="1:47" ht="25.5" customHeight="1">
      <c r="A19" s="1259"/>
      <c r="B19" s="760"/>
      <c r="C19" s="760"/>
      <c r="D19" s="760"/>
      <c r="E19" s="760"/>
      <c r="F19" s="1260"/>
      <c r="G19" s="1268" t="e">
        <f>#REF!</f>
        <v>#REF!</v>
      </c>
      <c r="H19" s="1269"/>
      <c r="I19" s="1269"/>
      <c r="J19" s="1269"/>
      <c r="K19" s="1269"/>
      <c r="L19" s="1270"/>
      <c r="M19" s="1225" t="e">
        <f>#REF!</f>
        <v>#REF!</v>
      </c>
      <c r="N19" s="1226"/>
      <c r="O19" s="1226"/>
      <c r="P19" s="1226"/>
      <c r="Q19" s="1226"/>
      <c r="R19" s="1226"/>
      <c r="S19" s="1226"/>
      <c r="T19" s="1226"/>
      <c r="U19" s="1226"/>
      <c r="V19" s="1226"/>
      <c r="W19" s="1226"/>
      <c r="X19" s="1226"/>
      <c r="Y19" s="1226"/>
      <c r="Z19" s="1226"/>
      <c r="AA19" s="1226"/>
      <c r="AB19" s="1226"/>
      <c r="AC19" s="1226"/>
      <c r="AD19" s="1226"/>
      <c r="AE19" s="1226"/>
      <c r="AF19" s="1226"/>
      <c r="AG19" s="1227"/>
      <c r="AK19" s="879"/>
      <c r="AL19" s="879"/>
      <c r="AM19" s="879"/>
      <c r="AN19" s="879"/>
      <c r="AO19" s="879"/>
      <c r="AP19" s="879"/>
      <c r="AQ19" s="879"/>
      <c r="AR19" s="879"/>
      <c r="AS19" s="879"/>
      <c r="AT19" s="879"/>
      <c r="AU19" s="879"/>
    </row>
    <row r="20" spans="1:47" ht="25.5" customHeight="1">
      <c r="A20" s="1259"/>
      <c r="B20" s="760"/>
      <c r="C20" s="760"/>
      <c r="D20" s="760"/>
      <c r="E20" s="760"/>
      <c r="F20" s="1260"/>
      <c r="G20" s="1264" t="e">
        <f>#REF!</f>
        <v>#REF!</v>
      </c>
      <c r="H20" s="1265"/>
      <c r="I20" s="1265"/>
      <c r="J20" s="1265"/>
      <c r="K20" s="1265"/>
      <c r="L20" s="1266"/>
      <c r="M20" s="1225" t="e">
        <f>#REF!</f>
        <v>#REF!</v>
      </c>
      <c r="N20" s="1226"/>
      <c r="O20" s="1226"/>
      <c r="P20" s="1226"/>
      <c r="Q20" s="1226"/>
      <c r="R20" s="1226"/>
      <c r="S20" s="1226"/>
      <c r="T20" s="1226"/>
      <c r="U20" s="1226"/>
      <c r="V20" s="1226"/>
      <c r="W20" s="1226"/>
      <c r="X20" s="1226"/>
      <c r="Y20" s="1226"/>
      <c r="Z20" s="1226"/>
      <c r="AA20" s="1226"/>
      <c r="AB20" s="1226"/>
      <c r="AC20" s="1226"/>
      <c r="AD20" s="1226"/>
      <c r="AE20" s="1226"/>
      <c r="AF20" s="1226"/>
      <c r="AG20" s="1227"/>
      <c r="AK20" s="879"/>
      <c r="AL20" s="879"/>
      <c r="AM20" s="879"/>
      <c r="AN20" s="879"/>
      <c r="AO20" s="879"/>
      <c r="AP20" s="879"/>
      <c r="AQ20" s="879"/>
      <c r="AR20" s="879"/>
      <c r="AS20" s="879"/>
      <c r="AT20" s="879"/>
      <c r="AU20" s="879"/>
    </row>
    <row r="21" spans="1:47" ht="25.5" customHeight="1">
      <c r="A21" s="1261"/>
      <c r="B21" s="1262"/>
      <c r="C21" s="1262"/>
      <c r="D21" s="1262"/>
      <c r="E21" s="1262"/>
      <c r="F21" s="1263"/>
      <c r="G21" s="1271" t="e">
        <f>#REF!</f>
        <v>#REF!</v>
      </c>
      <c r="H21" s="1269"/>
      <c r="I21" s="1269"/>
      <c r="J21" s="1269"/>
      <c r="K21" s="1269"/>
      <c r="L21" s="1270"/>
      <c r="M21" s="1225" t="e">
        <f>#REF!</f>
        <v>#REF!</v>
      </c>
      <c r="N21" s="1226"/>
      <c r="O21" s="1226"/>
      <c r="P21" s="1226"/>
      <c r="Q21" s="1226"/>
      <c r="R21" s="1226"/>
      <c r="S21" s="1226"/>
      <c r="T21" s="1226"/>
      <c r="U21" s="1226"/>
      <c r="V21" s="1226"/>
      <c r="W21" s="1226"/>
      <c r="X21" s="1226"/>
      <c r="Y21" s="1226"/>
      <c r="Z21" s="1226"/>
      <c r="AA21" s="1226"/>
      <c r="AB21" s="1226"/>
      <c r="AC21" s="1226"/>
      <c r="AD21" s="1226"/>
      <c r="AE21" s="1226"/>
      <c r="AF21" s="1226"/>
      <c r="AG21" s="1227"/>
    </row>
    <row r="22" spans="1:47" ht="25.5" customHeight="1">
      <c r="A22" s="1256" t="e">
        <f>#REF!</f>
        <v>#REF!</v>
      </c>
      <c r="B22" s="1257"/>
      <c r="C22" s="1257"/>
      <c r="D22" s="1257"/>
      <c r="E22" s="1257"/>
      <c r="F22" s="1258"/>
      <c r="G22" s="1268" t="e">
        <f>#REF!</f>
        <v>#REF!</v>
      </c>
      <c r="H22" s="1269"/>
      <c r="I22" s="1269"/>
      <c r="J22" s="1269"/>
      <c r="K22" s="1269"/>
      <c r="L22" s="1270"/>
      <c r="M22" s="1225" t="e">
        <f>#REF!</f>
        <v>#REF!</v>
      </c>
      <c r="N22" s="1226"/>
      <c r="O22" s="1226"/>
      <c r="P22" s="1226"/>
      <c r="Q22" s="1226"/>
      <c r="R22" s="1226"/>
      <c r="S22" s="1226"/>
      <c r="T22" s="1226"/>
      <c r="U22" s="1226"/>
      <c r="V22" s="1226"/>
      <c r="W22" s="1226"/>
      <c r="X22" s="1226"/>
      <c r="Y22" s="1226"/>
      <c r="Z22" s="1226"/>
      <c r="AA22" s="1226"/>
      <c r="AB22" s="1226"/>
      <c r="AC22" s="1226"/>
      <c r="AD22" s="1226"/>
      <c r="AE22" s="1226"/>
      <c r="AF22" s="1226"/>
      <c r="AG22" s="1227"/>
    </row>
    <row r="23" spans="1:47" ht="25.5" customHeight="1">
      <c r="A23" s="1261"/>
      <c r="B23" s="1262"/>
      <c r="C23" s="1262"/>
      <c r="D23" s="1262"/>
      <c r="E23" s="1262"/>
      <c r="F23" s="1263"/>
      <c r="G23" s="1233" t="e">
        <f>#REF!</f>
        <v>#REF!</v>
      </c>
      <c r="H23" s="1218"/>
      <c r="I23" s="1218"/>
      <c r="J23" s="1218"/>
      <c r="K23" s="1218"/>
      <c r="L23" s="1219"/>
      <c r="M23" s="1225" t="e">
        <f>#REF!</f>
        <v>#REF!</v>
      </c>
      <c r="N23" s="1226"/>
      <c r="O23" s="1226"/>
      <c r="P23" s="1226"/>
      <c r="Q23" s="1226"/>
      <c r="R23" s="1226"/>
      <c r="S23" s="1226"/>
      <c r="T23" s="1226"/>
      <c r="U23" s="1226"/>
      <c r="V23" s="1226"/>
      <c r="W23" s="1226"/>
      <c r="X23" s="1226"/>
      <c r="Y23" s="1226"/>
      <c r="Z23" s="1226"/>
      <c r="AA23" s="1226"/>
      <c r="AB23" s="1226"/>
      <c r="AC23" s="1226"/>
      <c r="AD23" s="1226"/>
      <c r="AE23" s="1226"/>
      <c r="AF23" s="1226"/>
      <c r="AG23" s="1227"/>
    </row>
    <row r="24" spans="1:47" ht="25.5" customHeight="1">
      <c r="A24" s="185" t="e">
        <f>#REF!</f>
        <v>#REF!</v>
      </c>
      <c r="B24" s="1272" t="e">
        <f>#REF!</f>
        <v>#REF!</v>
      </c>
      <c r="C24" s="1272"/>
      <c r="D24" s="1272"/>
      <c r="E24" s="1272"/>
      <c r="F24" s="1272"/>
      <c r="G24" s="1272"/>
      <c r="H24" s="1272"/>
      <c r="I24" s="1272"/>
      <c r="J24" s="1272"/>
      <c r="K24" s="1272"/>
      <c r="L24" s="190" t="e">
        <f>#REF!</f>
        <v>#REF!</v>
      </c>
      <c r="M24" s="1136" t="e">
        <f>#REF!</f>
        <v>#REF!</v>
      </c>
      <c r="N24" s="1137"/>
      <c r="O24" s="1137"/>
      <c r="P24" s="1137"/>
      <c r="Q24" s="1137"/>
      <c r="R24" s="1137"/>
      <c r="S24" s="1137"/>
      <c r="T24" s="1137"/>
      <c r="U24" s="1137"/>
      <c r="V24" s="1137"/>
      <c r="W24" s="1137"/>
      <c r="X24" s="1137"/>
      <c r="Y24" s="1137"/>
      <c r="Z24" s="1137"/>
      <c r="AA24" s="1137"/>
      <c r="AB24" s="1137"/>
      <c r="AC24" s="1137"/>
      <c r="AD24" s="191" t="e">
        <f>#REF!</f>
        <v>#REF!</v>
      </c>
      <c r="AE24" s="191" t="e">
        <f>#REF!</f>
        <v>#REF!</v>
      </c>
      <c r="AF24" s="191" t="e">
        <f>#REF!</f>
        <v>#REF!</v>
      </c>
      <c r="AG24" s="192" t="e">
        <f>#REF!</f>
        <v>#REF!</v>
      </c>
    </row>
    <row r="25" spans="1:47" ht="25.5" customHeight="1">
      <c r="A25" s="185" t="e">
        <f>#REF!</f>
        <v>#REF!</v>
      </c>
      <c r="B25" s="1272" t="e">
        <f>#REF!</f>
        <v>#REF!</v>
      </c>
      <c r="C25" s="1272"/>
      <c r="D25" s="1272"/>
      <c r="E25" s="1272"/>
      <c r="F25" s="1272"/>
      <c r="G25" s="1272"/>
      <c r="H25" s="1272"/>
      <c r="I25" s="1272"/>
      <c r="J25" s="1272"/>
      <c r="K25" s="1272"/>
      <c r="L25" s="190" t="e">
        <f>#REF!</f>
        <v>#REF!</v>
      </c>
      <c r="M25" s="1136" t="e">
        <f>#REF!</f>
        <v>#REF!</v>
      </c>
      <c r="N25" s="1137"/>
      <c r="O25" s="1137"/>
      <c r="P25" s="1137"/>
      <c r="Q25" s="1137"/>
      <c r="R25" s="1137"/>
      <c r="S25" s="1137"/>
      <c r="T25" s="1137"/>
      <c r="U25" s="1137"/>
      <c r="V25" s="1137"/>
      <c r="W25" s="1137"/>
      <c r="X25" s="1137"/>
      <c r="Y25" s="1137"/>
      <c r="Z25" s="1137"/>
      <c r="AA25" s="1137"/>
      <c r="AB25" s="1137"/>
      <c r="AC25" s="1137"/>
      <c r="AD25" s="191" t="e">
        <f>#REF!</f>
        <v>#REF!</v>
      </c>
      <c r="AE25" s="191" t="e">
        <f>#REF!</f>
        <v>#REF!</v>
      </c>
      <c r="AF25" s="191" t="e">
        <f>#REF!</f>
        <v>#REF!</v>
      </c>
      <c r="AG25" s="192" t="e">
        <f>#REF!</f>
        <v>#REF!</v>
      </c>
    </row>
    <row r="26" spans="1:47" ht="25.5" customHeight="1">
      <c r="A26" s="185" t="e">
        <f>#REF!</f>
        <v>#REF!</v>
      </c>
      <c r="B26" s="1272" t="e">
        <f>#REF!</f>
        <v>#REF!</v>
      </c>
      <c r="C26" s="1272"/>
      <c r="D26" s="1272"/>
      <c r="E26" s="1272"/>
      <c r="F26" s="1272"/>
      <c r="G26" s="1272"/>
      <c r="H26" s="1272"/>
      <c r="I26" s="1272"/>
      <c r="J26" s="1272"/>
      <c r="K26" s="1272"/>
      <c r="L26" s="190" t="e">
        <f>#REF!</f>
        <v>#REF!</v>
      </c>
      <c r="M26" s="1136" t="e">
        <f>#REF!</f>
        <v>#REF!</v>
      </c>
      <c r="N26" s="1137"/>
      <c r="O26" s="1137"/>
      <c r="P26" s="1137"/>
      <c r="Q26" s="1137"/>
      <c r="R26" s="1137"/>
      <c r="S26" s="1137"/>
      <c r="T26" s="1137"/>
      <c r="U26" s="1137"/>
      <c r="V26" s="1137"/>
      <c r="W26" s="1137"/>
      <c r="X26" s="1137"/>
      <c r="Y26" s="1137"/>
      <c r="Z26" s="1137"/>
      <c r="AA26" s="1137"/>
      <c r="AB26" s="1137"/>
      <c r="AC26" s="1137"/>
      <c r="AD26" s="191" t="e">
        <f>#REF!</f>
        <v>#REF!</v>
      </c>
      <c r="AE26" s="191" t="e">
        <f>#REF!</f>
        <v>#REF!</v>
      </c>
      <c r="AF26" s="191" t="e">
        <f>#REF!</f>
        <v>#REF!</v>
      </c>
      <c r="AG26" s="192" t="e">
        <f>#REF!</f>
        <v>#REF!</v>
      </c>
    </row>
    <row r="27" spans="1:47" s="1" customFormat="1" ht="25.5" customHeight="1">
      <c r="A27" s="1273" t="e">
        <f>#REF!</f>
        <v>#REF!</v>
      </c>
      <c r="B27" s="1274"/>
      <c r="C27" s="1274"/>
      <c r="D27" s="1274"/>
      <c r="E27" s="1274"/>
      <c r="F27" s="1274"/>
      <c r="G27" s="1274"/>
      <c r="H27" s="1274"/>
      <c r="I27" s="1274"/>
      <c r="J27" s="1274"/>
      <c r="K27" s="1274"/>
      <c r="L27" s="1274"/>
      <c r="M27" s="1274"/>
      <c r="N27" s="1274"/>
      <c r="O27" s="1274"/>
      <c r="P27" s="1274"/>
      <c r="Q27" s="1274"/>
      <c r="R27" s="1274"/>
      <c r="S27" s="1274"/>
      <c r="T27" s="1274"/>
      <c r="U27" s="1274"/>
      <c r="V27" s="1274"/>
      <c r="W27" s="352" t="e">
        <f>#REF!</f>
        <v>#REF!</v>
      </c>
      <c r="X27" s="352" t="e">
        <f>#REF!</f>
        <v>#REF!</v>
      </c>
      <c r="Y27" s="352" t="e">
        <f>#REF!</f>
        <v>#REF!</v>
      </c>
      <c r="Z27" s="352" t="e">
        <f>#REF!</f>
        <v>#REF!</v>
      </c>
      <c r="AA27" s="352" t="e">
        <f>#REF!</f>
        <v>#REF!</v>
      </c>
      <c r="AB27" s="199" t="e">
        <f>#REF!</f>
        <v>#REF!</v>
      </c>
      <c r="AC27" s="199" t="e">
        <f>#REF!</f>
        <v>#REF!</v>
      </c>
      <c r="AD27" s="199" t="e">
        <f>#REF!</f>
        <v>#REF!</v>
      </c>
      <c r="AE27" s="199" t="e">
        <f>#REF!</f>
        <v>#REF!</v>
      </c>
      <c r="AF27" s="199" t="e">
        <f>#REF!</f>
        <v>#REF!</v>
      </c>
      <c r="AG27" s="271" t="e">
        <f>#REF!</f>
        <v>#REF!</v>
      </c>
    </row>
    <row r="28" spans="1:47" s="1" customFormat="1" ht="25.5" customHeight="1">
      <c r="A28" s="232" t="e">
        <f>#REF!</f>
        <v>#REF!</v>
      </c>
      <c r="B28" s="272" t="e">
        <f>#REF!</f>
        <v>#REF!</v>
      </c>
      <c r="C28" s="273" t="e">
        <f>#REF!</f>
        <v>#REF!</v>
      </c>
      <c r="D28" s="1275" t="e">
        <f>#REF!</f>
        <v>#REF!</v>
      </c>
      <c r="E28" s="1276"/>
      <c r="F28" s="1276"/>
      <c r="G28" s="1276"/>
      <c r="H28" s="1276"/>
      <c r="I28" s="1276"/>
      <c r="J28" s="1276"/>
      <c r="K28" s="1276"/>
      <c r="L28" s="1276"/>
      <c r="M28" s="1276"/>
      <c r="N28" s="1276"/>
      <c r="O28" s="1276"/>
      <c r="P28" s="1276"/>
      <c r="Q28" s="1276"/>
      <c r="R28" s="1276"/>
      <c r="S28" s="1276"/>
      <c r="T28" s="1276"/>
      <c r="U28" s="1277"/>
      <c r="V28" s="1278" t="e">
        <f>#REF!</f>
        <v>#REF!</v>
      </c>
      <c r="W28" s="1279"/>
      <c r="X28" s="1279"/>
      <c r="Y28" s="1279"/>
      <c r="Z28" s="1279"/>
      <c r="AA28" s="1280"/>
      <c r="AB28" s="346" t="e">
        <f>#REF!</f>
        <v>#REF!</v>
      </c>
      <c r="AC28" s="1" t="e">
        <f>#REF!</f>
        <v>#REF!</v>
      </c>
      <c r="AD28" s="1" t="e">
        <f>#REF!</f>
        <v>#REF!</v>
      </c>
      <c r="AE28" s="1" t="e">
        <f>#REF!</f>
        <v>#REF!</v>
      </c>
      <c r="AF28" s="1" t="e">
        <f>#REF!</f>
        <v>#REF!</v>
      </c>
      <c r="AG28" s="1" t="e">
        <f>#REF!</f>
        <v>#REF!</v>
      </c>
    </row>
    <row r="29" spans="1:47" s="1" customFormat="1" ht="25.5" customHeight="1">
      <c r="A29" s="232" t="e">
        <f>#REF!</f>
        <v>#REF!</v>
      </c>
      <c r="B29" s="272" t="e">
        <f>#REF!</f>
        <v>#REF!</v>
      </c>
      <c r="C29" s="273" t="e">
        <f>#REF!</f>
        <v>#REF!</v>
      </c>
      <c r="D29" s="1275" t="e">
        <f>#REF!</f>
        <v>#REF!</v>
      </c>
      <c r="E29" s="1277"/>
      <c r="F29" s="1275" t="e">
        <f>#REF!</f>
        <v>#REF!</v>
      </c>
      <c r="G29" s="1277"/>
      <c r="H29" s="1275" t="e">
        <f>#REF!</f>
        <v>#REF!</v>
      </c>
      <c r="I29" s="1277"/>
      <c r="J29" s="1275" t="e">
        <f>#REF!</f>
        <v>#REF!</v>
      </c>
      <c r="K29" s="1277"/>
      <c r="L29" s="1275" t="e">
        <f>#REF!</f>
        <v>#REF!</v>
      </c>
      <c r="M29" s="1277"/>
      <c r="N29" s="1275" t="e">
        <f>#REF!</f>
        <v>#REF!</v>
      </c>
      <c r="O29" s="1277"/>
      <c r="P29" s="1278" t="e">
        <f>#REF!</f>
        <v>#REF!</v>
      </c>
      <c r="Q29" s="1280"/>
      <c r="R29" s="1278" t="e">
        <f>#REF!</f>
        <v>#REF!</v>
      </c>
      <c r="S29" s="1280"/>
      <c r="T29" s="1278" t="e">
        <f>#REF!</f>
        <v>#REF!</v>
      </c>
      <c r="U29" s="1280"/>
      <c r="V29" s="1278" t="e">
        <f>#REF!</f>
        <v>#REF!</v>
      </c>
      <c r="W29" s="1280"/>
      <c r="X29" s="1275" t="e">
        <f>#REF!</f>
        <v>#REF!</v>
      </c>
      <c r="Y29" s="1277"/>
      <c r="Z29" s="1275" t="e">
        <f>#REF!</f>
        <v>#REF!</v>
      </c>
      <c r="AA29" s="1277"/>
      <c r="AB29" s="346" t="e">
        <f>#REF!</f>
        <v>#REF!</v>
      </c>
      <c r="AC29" s="1" t="e">
        <f>#REF!</f>
        <v>#REF!</v>
      </c>
      <c r="AD29" s="1" t="e">
        <f>#REF!</f>
        <v>#REF!</v>
      </c>
      <c r="AE29" s="1" t="e">
        <f>#REF!</f>
        <v>#REF!</v>
      </c>
      <c r="AF29" s="1" t="e">
        <f>#REF!</f>
        <v>#REF!</v>
      </c>
      <c r="AG29" s="1" t="e">
        <f>#REF!</f>
        <v>#REF!</v>
      </c>
    </row>
    <row r="30" spans="1:47" s="1" customFormat="1" ht="25.5" customHeight="1">
      <c r="A30" s="232" t="e">
        <f>#REF!</f>
        <v>#REF!</v>
      </c>
      <c r="B30" s="272" t="e">
        <f>#REF!</f>
        <v>#REF!</v>
      </c>
      <c r="C30" s="273" t="e">
        <f>#REF!</f>
        <v>#REF!</v>
      </c>
      <c r="D30" s="1281" t="e">
        <f>#REF!</f>
        <v>#REF!</v>
      </c>
      <c r="E30" s="1282"/>
      <c r="F30" s="1281" t="e">
        <f>#REF!</f>
        <v>#REF!</v>
      </c>
      <c r="G30" s="1282"/>
      <c r="H30" s="1281" t="e">
        <f>#REF!</f>
        <v>#REF!</v>
      </c>
      <c r="I30" s="1282"/>
      <c r="J30" s="1281" t="e">
        <f>#REF!</f>
        <v>#REF!</v>
      </c>
      <c r="K30" s="1282"/>
      <c r="L30" s="1281" t="e">
        <f>#REF!</f>
        <v>#REF!</v>
      </c>
      <c r="M30" s="1282"/>
      <c r="N30" s="1281" t="e">
        <f>#REF!</f>
        <v>#REF!</v>
      </c>
      <c r="O30" s="1282"/>
      <c r="P30" s="1281" t="e">
        <f>#REF!</f>
        <v>#REF!</v>
      </c>
      <c r="Q30" s="1282"/>
      <c r="R30" s="1281" t="e">
        <f>#REF!</f>
        <v>#REF!</v>
      </c>
      <c r="S30" s="1282"/>
      <c r="T30" s="1281" t="e">
        <f>#REF!</f>
        <v>#REF!</v>
      </c>
      <c r="U30" s="1282"/>
      <c r="V30" s="1281" t="e">
        <f>#REF!</f>
        <v>#REF!</v>
      </c>
      <c r="W30" s="1282"/>
      <c r="X30" s="1281" t="e">
        <f>#REF!</f>
        <v>#REF!</v>
      </c>
      <c r="Y30" s="1282"/>
      <c r="Z30" s="1281" t="e">
        <f>#REF!</f>
        <v>#REF!</v>
      </c>
      <c r="AA30" s="1282"/>
      <c r="AB30" s="346" t="e">
        <f>#REF!</f>
        <v>#REF!</v>
      </c>
      <c r="AC30" s="1" t="e">
        <f>#REF!</f>
        <v>#REF!</v>
      </c>
      <c r="AD30" s="1" t="e">
        <f>#REF!</f>
        <v>#REF!</v>
      </c>
      <c r="AE30" s="1" t="e">
        <f>#REF!</f>
        <v>#REF!</v>
      </c>
      <c r="AF30" s="1" t="e">
        <f>#REF!</f>
        <v>#REF!</v>
      </c>
      <c r="AG30" s="1" t="e">
        <f>#REF!</f>
        <v>#REF!</v>
      </c>
    </row>
    <row r="31" spans="1:47" s="1" customFormat="1" ht="25.5" customHeight="1">
      <c r="A31" s="232" t="e">
        <f>#REF!</f>
        <v>#REF!</v>
      </c>
      <c r="B31" s="272" t="e">
        <f>#REF!</f>
        <v>#REF!</v>
      </c>
      <c r="C31" s="273" t="e">
        <f>#REF!</f>
        <v>#REF!</v>
      </c>
      <c r="D31" s="1283"/>
      <c r="E31" s="1284"/>
      <c r="F31" s="1283"/>
      <c r="G31" s="1284"/>
      <c r="H31" s="1283"/>
      <c r="I31" s="1284"/>
      <c r="J31" s="1283"/>
      <c r="K31" s="1284"/>
      <c r="L31" s="1283"/>
      <c r="M31" s="1284"/>
      <c r="N31" s="1283"/>
      <c r="O31" s="1284"/>
      <c r="P31" s="1283"/>
      <c r="Q31" s="1284"/>
      <c r="R31" s="1283"/>
      <c r="S31" s="1284"/>
      <c r="T31" s="1283"/>
      <c r="U31" s="1284"/>
      <c r="V31" s="1283"/>
      <c r="W31" s="1284"/>
      <c r="X31" s="1283"/>
      <c r="Y31" s="1284"/>
      <c r="Z31" s="1283"/>
      <c r="AA31" s="1284"/>
      <c r="AB31" s="346" t="e">
        <f>#REF!</f>
        <v>#REF!</v>
      </c>
      <c r="AC31" s="1" t="e">
        <f>#REF!</f>
        <v>#REF!</v>
      </c>
      <c r="AD31" s="1" t="e">
        <f>#REF!</f>
        <v>#REF!</v>
      </c>
      <c r="AE31" s="1" t="e">
        <f>#REF!</f>
        <v>#REF!</v>
      </c>
      <c r="AF31" s="1" t="e">
        <f>#REF!</f>
        <v>#REF!</v>
      </c>
      <c r="AG31" s="1" t="e">
        <f>#REF!</f>
        <v>#REF!</v>
      </c>
    </row>
    <row r="32" spans="1:47" s="1" customFormat="1" ht="25.5" customHeight="1">
      <c r="A32" s="232" t="e">
        <f>#REF!</f>
        <v>#REF!</v>
      </c>
      <c r="B32" s="272" t="e">
        <f>#REF!</f>
        <v>#REF!</v>
      </c>
      <c r="C32" s="273" t="e">
        <f>#REF!</f>
        <v>#REF!</v>
      </c>
      <c r="D32" s="1285"/>
      <c r="E32" s="1286"/>
      <c r="F32" s="1285"/>
      <c r="G32" s="1286"/>
      <c r="H32" s="1285"/>
      <c r="I32" s="1286"/>
      <c r="J32" s="1285"/>
      <c r="K32" s="1286"/>
      <c r="L32" s="1285"/>
      <c r="M32" s="1286"/>
      <c r="N32" s="1285"/>
      <c r="O32" s="1286"/>
      <c r="P32" s="1285"/>
      <c r="Q32" s="1286"/>
      <c r="R32" s="1285"/>
      <c r="S32" s="1286"/>
      <c r="T32" s="1285"/>
      <c r="U32" s="1286"/>
      <c r="V32" s="1285"/>
      <c r="W32" s="1286"/>
      <c r="X32" s="1285"/>
      <c r="Y32" s="1286"/>
      <c r="Z32" s="1285"/>
      <c r="AA32" s="1286"/>
      <c r="AB32" s="346" t="e">
        <f>#REF!</f>
        <v>#REF!</v>
      </c>
      <c r="AC32" s="1" t="e">
        <f>#REF!</f>
        <v>#REF!</v>
      </c>
      <c r="AD32" s="1" t="e">
        <f>#REF!</f>
        <v>#REF!</v>
      </c>
      <c r="AE32" s="1" t="e">
        <f>#REF!</f>
        <v>#REF!</v>
      </c>
      <c r="AF32" s="1" t="e">
        <f>#REF!</f>
        <v>#REF!</v>
      </c>
      <c r="AG32" s="1" t="e">
        <f>#REF!</f>
        <v>#REF!</v>
      </c>
    </row>
    <row r="33" spans="1:33" s="1" customFormat="1" ht="25.5" customHeight="1">
      <c r="A33" s="229" t="e">
        <f>#REF!</f>
        <v>#REF!</v>
      </c>
      <c r="B33" s="345" t="e">
        <f>#REF!</f>
        <v>#REF!</v>
      </c>
      <c r="C33" s="345" t="e">
        <f>#REF!</f>
        <v>#REF!</v>
      </c>
      <c r="D33" s="345" t="e">
        <f>#REF!</f>
        <v>#REF!</v>
      </c>
      <c r="E33" s="345" t="e">
        <f>#REF!</f>
        <v>#REF!</v>
      </c>
      <c r="F33" s="345" t="e">
        <f>#REF!</f>
        <v>#REF!</v>
      </c>
      <c r="G33" s="345" t="e">
        <f>#REF!</f>
        <v>#REF!</v>
      </c>
      <c r="H33" s="345" t="e">
        <f>#REF!</f>
        <v>#REF!</v>
      </c>
      <c r="I33" s="345" t="e">
        <f>#REF!</f>
        <v>#REF!</v>
      </c>
      <c r="J33" s="345" t="e">
        <f>#REF!</f>
        <v>#REF!</v>
      </c>
      <c r="K33" s="345" t="e">
        <f>#REF!</f>
        <v>#REF!</v>
      </c>
      <c r="L33" s="345" t="e">
        <f>#REF!</f>
        <v>#REF!</v>
      </c>
      <c r="M33" s="345" t="e">
        <f>#REF!</f>
        <v>#REF!</v>
      </c>
      <c r="N33" s="345" t="e">
        <f>#REF!</f>
        <v>#REF!</v>
      </c>
      <c r="O33" s="345" t="e">
        <f>#REF!</f>
        <v>#REF!</v>
      </c>
      <c r="P33" s="350" t="e">
        <f>#REF!</f>
        <v>#REF!</v>
      </c>
      <c r="Q33" s="350" t="e">
        <f>#REF!</f>
        <v>#REF!</v>
      </c>
      <c r="R33" s="350" t="e">
        <f>#REF!</f>
        <v>#REF!</v>
      </c>
      <c r="S33" s="350" t="e">
        <f>#REF!</f>
        <v>#REF!</v>
      </c>
      <c r="T33" s="351" t="e">
        <f>#REF!</f>
        <v>#REF!</v>
      </c>
      <c r="U33" s="351" t="e">
        <f>#REF!</f>
        <v>#REF!</v>
      </c>
      <c r="V33" s="351" t="e">
        <f>#REF!</f>
        <v>#REF!</v>
      </c>
      <c r="W33" s="351" t="e">
        <f>#REF!</f>
        <v>#REF!</v>
      </c>
      <c r="X33" s="351" t="e">
        <f>#REF!</f>
        <v>#REF!</v>
      </c>
      <c r="Y33" s="351" t="e">
        <f>#REF!</f>
        <v>#REF!</v>
      </c>
      <c r="Z33" s="351" t="e">
        <f>#REF!</f>
        <v>#REF!</v>
      </c>
      <c r="AA33" s="351" t="e">
        <f>#REF!</f>
        <v>#REF!</v>
      </c>
      <c r="AB33" s="350" t="e">
        <f>#REF!</f>
        <v>#REF!</v>
      </c>
      <c r="AC33" s="350" t="e">
        <f>#REF!</f>
        <v>#REF!</v>
      </c>
      <c r="AD33" s="350" t="e">
        <f>#REF!</f>
        <v>#REF!</v>
      </c>
      <c r="AE33" s="350" t="e">
        <f>#REF!</f>
        <v>#REF!</v>
      </c>
      <c r="AF33" s="350" t="e">
        <f>#REF!</f>
        <v>#REF!</v>
      </c>
      <c r="AG33" s="296" t="e">
        <f>#REF!</f>
        <v>#REF!</v>
      </c>
    </row>
    <row r="34" spans="1:33" ht="25.5" customHeight="1">
      <c r="A34" s="229" t="e">
        <f>#REF!</f>
        <v>#REF!</v>
      </c>
      <c r="B34" s="1292" t="e">
        <f>#REF!</f>
        <v>#REF!</v>
      </c>
      <c r="C34" s="1292"/>
      <c r="D34" s="1292"/>
      <c r="E34" s="1292"/>
      <c r="F34" s="1292"/>
      <c r="G34" s="1292"/>
      <c r="H34" s="1292"/>
      <c r="I34" s="1292"/>
      <c r="J34" s="1292"/>
      <c r="K34" s="1292"/>
      <c r="L34" s="297" t="e">
        <f>#REF!</f>
        <v>#REF!</v>
      </c>
      <c r="M34" s="1293" t="e">
        <f>#REF!</f>
        <v>#REF!</v>
      </c>
      <c r="N34" s="1294"/>
      <c r="O34" s="1294"/>
      <c r="P34" s="1294"/>
      <c r="Q34" s="1294"/>
      <c r="R34" s="1294"/>
      <c r="S34" s="1294"/>
      <c r="T34" s="1294"/>
      <c r="U34" s="1294"/>
      <c r="V34" s="1294"/>
      <c r="W34" s="1294"/>
      <c r="X34" s="347" t="e">
        <f>#REF!</f>
        <v>#REF!</v>
      </c>
      <c r="Y34" s="348"/>
      <c r="Z34" s="348"/>
      <c r="AA34" s="348"/>
      <c r="AB34" s="348"/>
      <c r="AC34" s="348"/>
      <c r="AD34" s="348"/>
      <c r="AE34" s="348"/>
      <c r="AF34" s="348"/>
      <c r="AG34" s="349"/>
    </row>
    <row r="35" spans="1:33" ht="25.5" customHeight="1" thickBot="1">
      <c r="A35" s="193" t="e">
        <f>#REF!</f>
        <v>#REF!</v>
      </c>
      <c r="B35" s="1295" t="e">
        <f>#REF!</f>
        <v>#REF!</v>
      </c>
      <c r="C35" s="1295"/>
      <c r="D35" s="1295"/>
      <c r="E35" s="1295"/>
      <c r="F35" s="1295"/>
      <c r="G35" s="1295"/>
      <c r="H35" s="1295"/>
      <c r="I35" s="1295"/>
      <c r="J35" s="1295"/>
      <c r="K35" s="1295"/>
      <c r="L35" s="194" t="e">
        <f>#REF!</f>
        <v>#REF!</v>
      </c>
      <c r="M35" s="1296" t="e">
        <f>#REF!</f>
        <v>#REF!</v>
      </c>
      <c r="N35" s="1297"/>
      <c r="O35" s="1297"/>
      <c r="P35" s="1297"/>
      <c r="Q35" s="1297"/>
      <c r="R35" s="1297"/>
      <c r="S35" s="1297"/>
      <c r="T35" s="1297"/>
      <c r="U35" s="1297"/>
      <c r="V35" s="1297"/>
      <c r="W35" s="1297"/>
      <c r="X35" s="195" t="e">
        <f>#REF!</f>
        <v>#REF!</v>
      </c>
      <c r="Y35" s="196"/>
      <c r="Z35" s="196"/>
      <c r="AA35" s="196"/>
      <c r="AB35" s="196"/>
      <c r="AC35" s="196"/>
      <c r="AD35" s="196"/>
      <c r="AE35" s="196"/>
      <c r="AF35" s="196"/>
      <c r="AG35" s="197"/>
    </row>
    <row r="36" spans="1:33" ht="25.5" customHeight="1">
      <c r="A36" s="1" t="e">
        <f>#REF!</f>
        <v>#REF!</v>
      </c>
      <c r="B36" s="198" t="e">
        <f>#REF!</f>
        <v>#REF!</v>
      </c>
      <c r="C36" s="198" t="e">
        <f>#REF!</f>
        <v>#REF!</v>
      </c>
      <c r="D36" s="198" t="e">
        <f>#REF!</f>
        <v>#REF!</v>
      </c>
      <c r="E36" s="198" t="e">
        <f>#REF!</f>
        <v>#REF!</v>
      </c>
      <c r="F36" s="198" t="e">
        <f>#REF!</f>
        <v>#REF!</v>
      </c>
      <c r="G36" s="198" t="e">
        <f>#REF!</f>
        <v>#REF!</v>
      </c>
      <c r="H36" s="198" t="e">
        <f>#REF!</f>
        <v>#REF!</v>
      </c>
      <c r="I36" s="198" t="e">
        <f>#REF!</f>
        <v>#REF!</v>
      </c>
      <c r="J36" s="198" t="e">
        <f>#REF!</f>
        <v>#REF!</v>
      </c>
      <c r="K36" s="198" t="e">
        <f>#REF!</f>
        <v>#REF!</v>
      </c>
      <c r="L36" s="199" t="e">
        <f>#REF!</f>
        <v>#REF!</v>
      </c>
      <c r="M36" s="1" t="e">
        <f>#REF!</f>
        <v>#REF!</v>
      </c>
      <c r="N36" s="1" t="e">
        <f>#REF!</f>
        <v>#REF!</v>
      </c>
      <c r="O36" s="1" t="e">
        <f>#REF!</f>
        <v>#REF!</v>
      </c>
      <c r="P36" s="1" t="e">
        <f>#REF!</f>
        <v>#REF!</v>
      </c>
      <c r="Q36" s="1" t="e">
        <f>#REF!</f>
        <v>#REF!</v>
      </c>
      <c r="R36" s="174" t="e">
        <f>#REF!</f>
        <v>#REF!</v>
      </c>
      <c r="S36" s="174" t="e">
        <f>#REF!</f>
        <v>#REF!</v>
      </c>
      <c r="T36" s="174" t="e">
        <f>#REF!</f>
        <v>#REF!</v>
      </c>
      <c r="U36" s="1" t="e">
        <f>#REF!</f>
        <v>#REF!</v>
      </c>
      <c r="V36" s="174" t="e">
        <f>#REF!</f>
        <v>#REF!</v>
      </c>
      <c r="W36" s="174" t="e">
        <f>#REF!</f>
        <v>#REF!</v>
      </c>
      <c r="X36" s="174" t="e">
        <f>#REF!</f>
        <v>#REF!</v>
      </c>
      <c r="Y36" s="1" t="e">
        <f>#REF!</f>
        <v>#REF!</v>
      </c>
      <c r="Z36" s="174" t="e">
        <f>#REF!</f>
        <v>#REF!</v>
      </c>
      <c r="AA36" s="174" t="e">
        <f>#REF!</f>
        <v>#REF!</v>
      </c>
      <c r="AB36" s="174" t="e">
        <f>#REF!</f>
        <v>#REF!</v>
      </c>
      <c r="AC36" s="1" t="e">
        <f>#REF!</f>
        <v>#REF!</v>
      </c>
      <c r="AD36" s="1" t="e">
        <f>#REF!</f>
        <v>#REF!</v>
      </c>
      <c r="AE36" s="1" t="e">
        <f>#REF!</f>
        <v>#REF!</v>
      </c>
      <c r="AF36" s="1" t="e">
        <f>#REF!</f>
        <v>#REF!</v>
      </c>
      <c r="AG36" s="1" t="e">
        <f>#REF!</f>
        <v>#REF!</v>
      </c>
    </row>
    <row r="37" spans="1:33" ht="25.5" customHeight="1" thickBot="1">
      <c r="A37" s="1" t="e">
        <f>#REF!</f>
        <v>#REF!</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1211" t="e">
        <f>#REF!</f>
        <v>#REF!</v>
      </c>
      <c r="B38" s="1212"/>
      <c r="C38" s="1212"/>
      <c r="D38" s="1212"/>
      <c r="E38" s="1212"/>
      <c r="F38" s="1212"/>
      <c r="G38" s="1212"/>
      <c r="H38" s="1212"/>
      <c r="I38" s="1212"/>
      <c r="J38" s="1212"/>
      <c r="K38" s="1212"/>
      <c r="L38" s="1212"/>
      <c r="M38" s="1212"/>
      <c r="N38" s="1213"/>
      <c r="O38" s="1298" t="e">
        <f>#REF!</f>
        <v>#REF!</v>
      </c>
      <c r="P38" s="1299"/>
      <c r="Q38" s="1299"/>
      <c r="R38" s="1299"/>
      <c r="S38" s="1299"/>
      <c r="T38" s="1299"/>
      <c r="U38" s="1299"/>
      <c r="V38" s="1299"/>
      <c r="W38" s="1299"/>
      <c r="X38" s="1299"/>
      <c r="Y38" s="1299"/>
      <c r="Z38" s="1299"/>
      <c r="AA38" s="1299"/>
      <c r="AB38" s="1299"/>
      <c r="AC38" s="1299"/>
      <c r="AD38" s="1299"/>
      <c r="AE38" s="1299"/>
      <c r="AF38" s="1299"/>
      <c r="AG38" s="1300"/>
    </row>
    <row r="39" spans="1:33" ht="25.5" customHeight="1">
      <c r="A39" s="1217" t="e">
        <f>#REF!</f>
        <v>#REF!</v>
      </c>
      <c r="B39" s="1218"/>
      <c r="C39" s="1218"/>
      <c r="D39" s="1218"/>
      <c r="E39" s="1218"/>
      <c r="F39" s="1218"/>
      <c r="G39" s="1218"/>
      <c r="H39" s="1218"/>
      <c r="I39" s="1218"/>
      <c r="J39" s="1218"/>
      <c r="K39" s="1218"/>
      <c r="L39" s="1218"/>
      <c r="M39" s="1218"/>
      <c r="N39" s="1219"/>
      <c r="O39" s="200" t="e">
        <f>#REF!</f>
        <v>#REF!</v>
      </c>
      <c r="P39" s="201"/>
      <c r="Q39" s="201"/>
      <c r="R39" s="201"/>
      <c r="S39" s="201"/>
      <c r="T39" s="201"/>
      <c r="U39" s="201"/>
      <c r="V39" s="1287" t="e">
        <f>#REF!</f>
        <v>#REF!</v>
      </c>
      <c r="W39" s="1287"/>
      <c r="X39" s="1287"/>
      <c r="Y39" s="1287"/>
      <c r="Z39" s="1287"/>
      <c r="AA39" s="1287"/>
      <c r="AB39" s="1287"/>
      <c r="AC39" s="202" t="e">
        <f>#REF!</f>
        <v>#REF!</v>
      </c>
      <c r="AD39" s="201" t="e">
        <f>#REF!</f>
        <v>#REF!</v>
      </c>
      <c r="AE39" s="203" t="e">
        <f>#REF!</f>
        <v>#REF!</v>
      </c>
      <c r="AF39" s="204" t="e">
        <f>#REF!</f>
        <v>#REF!</v>
      </c>
      <c r="AG39" s="205" t="e">
        <f>#REF!</f>
        <v>#REF!</v>
      </c>
    </row>
    <row r="40" spans="1:33" ht="25.5" customHeight="1">
      <c r="A40" s="1217" t="e">
        <f>#REF!</f>
        <v>#REF!</v>
      </c>
      <c r="B40" s="1218"/>
      <c r="C40" s="1218"/>
      <c r="D40" s="1218"/>
      <c r="E40" s="1218"/>
      <c r="F40" s="1218"/>
      <c r="G40" s="1218"/>
      <c r="H40" s="1218"/>
      <c r="I40" s="1218"/>
      <c r="J40" s="1218"/>
      <c r="K40" s="1218"/>
      <c r="L40" s="1218"/>
      <c r="M40" s="1218"/>
      <c r="N40" s="1219"/>
      <c r="O40" s="200" t="e">
        <f>#REF!</f>
        <v>#REF!</v>
      </c>
      <c r="P40" s="201"/>
      <c r="Q40" s="201"/>
      <c r="R40" s="201"/>
      <c r="S40" s="201"/>
      <c r="T40" s="201"/>
      <c r="U40" s="201"/>
      <c r="V40" s="1287" t="e">
        <f>#REF!</f>
        <v>#REF!</v>
      </c>
      <c r="W40" s="1287"/>
      <c r="X40" s="1287"/>
      <c r="Y40" s="1287"/>
      <c r="Z40" s="1287"/>
      <c r="AA40" s="1287"/>
      <c r="AB40" s="1287"/>
      <c r="AC40" s="202" t="e">
        <f>#REF!</f>
        <v>#REF!</v>
      </c>
      <c r="AD40" s="201" t="e">
        <f>#REF!</f>
        <v>#REF!</v>
      </c>
      <c r="AE40" s="18" t="e">
        <f>#REF!</f>
        <v>#REF!</v>
      </c>
      <c r="AF40" s="204" t="e">
        <f>#REF!</f>
        <v>#REF!</v>
      </c>
      <c r="AG40" s="205" t="e">
        <f>#REF!</f>
        <v>#REF!</v>
      </c>
    </row>
    <row r="41" spans="1:33" ht="25.5" customHeight="1" thickBot="1">
      <c r="A41" s="1288" t="e">
        <f>#REF!</f>
        <v>#REF!</v>
      </c>
      <c r="B41" s="1289"/>
      <c r="C41" s="1289"/>
      <c r="D41" s="1289"/>
      <c r="E41" s="1289"/>
      <c r="F41" s="1289"/>
      <c r="G41" s="1289"/>
      <c r="H41" s="1289"/>
      <c r="I41" s="1289"/>
      <c r="J41" s="1289"/>
      <c r="K41" s="1289"/>
      <c r="L41" s="1289"/>
      <c r="M41" s="1289"/>
      <c r="N41" s="1290"/>
      <c r="O41" s="206" t="e">
        <f>#REF!</f>
        <v>#REF!</v>
      </c>
      <c r="P41" s="207"/>
      <c r="Q41" s="207"/>
      <c r="R41" s="207"/>
      <c r="S41" s="207"/>
      <c r="T41" s="207"/>
      <c r="U41" s="207"/>
      <c r="V41" s="1291" t="e">
        <f>#REF!</f>
        <v>#REF!</v>
      </c>
      <c r="W41" s="1291"/>
      <c r="X41" s="1291"/>
      <c r="Y41" s="1291"/>
      <c r="Z41" s="1291"/>
      <c r="AA41" s="1291"/>
      <c r="AB41" s="1291"/>
      <c r="AC41" s="208" t="e">
        <f>#REF!</f>
        <v>#REF!</v>
      </c>
      <c r="AD41" s="207" t="e">
        <f>#REF!</f>
        <v>#REF!</v>
      </c>
      <c r="AE41" s="208" t="e">
        <f>#REF!</f>
        <v>#REF!</v>
      </c>
      <c r="AF41" s="208" t="e">
        <f>#REF!</f>
        <v>#REF!</v>
      </c>
      <c r="AG41" s="209" t="e">
        <f>#REF!</f>
        <v>#REF!</v>
      </c>
    </row>
    <row r="42" spans="1:33" ht="18" customHeight="1">
      <c r="A42" s="12" t="e">
        <f>#REF!</f>
        <v>#REF!</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t="e">
        <f>#REF!</f>
        <v>#REF!</v>
      </c>
      <c r="AG42" s="1" t="e">
        <f>#REF!</f>
        <v>#REF!</v>
      </c>
    </row>
    <row r="43" spans="1:33" ht="26.25" customHeight="1">
      <c r="A43" s="775" t="e">
        <f>#REF!</f>
        <v>#REF!</v>
      </c>
      <c r="B43" s="775"/>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c r="AB43" s="775"/>
      <c r="AC43" s="775"/>
      <c r="AD43" s="775"/>
      <c r="AE43" s="775"/>
      <c r="AF43" s="775"/>
      <c r="AG43" s="775"/>
    </row>
    <row r="44" spans="1:33" ht="25.5" customHeight="1">
      <c r="A44" s="12" t="e">
        <f>#REF!</f>
        <v>#REF!</v>
      </c>
      <c r="B44" s="1" t="e">
        <f>#REF!</f>
        <v>#REF!</v>
      </c>
      <c r="C44" s="5" t="e">
        <f>#REF!</f>
        <v>#REF!</v>
      </c>
      <c r="D44" s="5" t="e">
        <f>#REF!</f>
        <v>#REF!</v>
      </c>
      <c r="E44" s="5" t="e">
        <f>#REF!</f>
        <v>#REF!</v>
      </c>
      <c r="F44" s="5" t="e">
        <f>#REF!</f>
        <v>#REF!</v>
      </c>
      <c r="G44" s="5" t="e">
        <f>#REF!</f>
        <v>#REF!</v>
      </c>
      <c r="H44" s="5" t="e">
        <f>#REF!</f>
        <v>#REF!</v>
      </c>
      <c r="I44" s="5" t="e">
        <f>#REF!</f>
        <v>#REF!</v>
      </c>
      <c r="J44" s="5" t="e">
        <f>#REF!</f>
        <v>#REF!</v>
      </c>
      <c r="K44" s="5" t="e">
        <f>#REF!</f>
        <v>#REF!</v>
      </c>
      <c r="L44" s="5" t="e">
        <f>#REF!</f>
        <v>#REF!</v>
      </c>
      <c r="M44" s="5" t="e">
        <f>#REF!</f>
        <v>#REF!</v>
      </c>
      <c r="N44" s="5" t="e">
        <f>#REF!</f>
        <v>#REF!</v>
      </c>
      <c r="O44" s="5" t="e">
        <f>#REF!</f>
        <v>#REF!</v>
      </c>
      <c r="P44" s="5" t="e">
        <f>#REF!</f>
        <v>#REF!</v>
      </c>
      <c r="Q44" s="5" t="e">
        <f>#REF!</f>
        <v>#REF!</v>
      </c>
      <c r="R44" s="5" t="e">
        <f>#REF!</f>
        <v>#REF!</v>
      </c>
      <c r="S44" s="5" t="e">
        <f>#REF!</f>
        <v>#REF!</v>
      </c>
      <c r="T44" s="5" t="e">
        <f>#REF!</f>
        <v>#REF!</v>
      </c>
      <c r="U44" s="5" t="e">
        <f>#REF!</f>
        <v>#REF!</v>
      </c>
      <c r="V44" s="5" t="e">
        <f>#REF!</f>
        <v>#REF!</v>
      </c>
      <c r="W44" s="5" t="e">
        <f>#REF!</f>
        <v>#REF!</v>
      </c>
      <c r="X44" s="5" t="e">
        <f>#REF!</f>
        <v>#REF!</v>
      </c>
      <c r="Y44" s="5" t="e">
        <f>#REF!</f>
        <v>#REF!</v>
      </c>
      <c r="Z44" s="5" t="e">
        <f>#REF!</f>
        <v>#REF!</v>
      </c>
      <c r="AA44" s="5" t="e">
        <f>#REF!</f>
        <v>#REF!</v>
      </c>
      <c r="AB44" s="5" t="e">
        <f>#REF!</f>
        <v>#REF!</v>
      </c>
      <c r="AC44" s="5" t="e">
        <f>#REF!</f>
        <v>#REF!</v>
      </c>
      <c r="AD44" s="5" t="e">
        <f>#REF!</f>
        <v>#REF!</v>
      </c>
      <c r="AE44" s="5" t="e">
        <f>#REF!</f>
        <v>#REF!</v>
      </c>
      <c r="AF44" s="5" t="e">
        <f>#REF!</f>
        <v>#REF!</v>
      </c>
      <c r="AG44" s="1" t="e">
        <f>#REF!</f>
        <v>#REF!</v>
      </c>
    </row>
    <row r="45" spans="1:33" ht="25.5" customHeight="1">
      <c r="A45" s="1" t="e">
        <f>#REF!</f>
        <v>#REF!</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e">
        <f>#REF!</f>
        <v>#REF!</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6"/>
    </row>
    <row r="47" spans="1:33" ht="19.5" customHeight="1">
      <c r="A47" s="1307" t="e">
        <f>#REF!</f>
        <v>#REF!</v>
      </c>
      <c r="B47" s="1308"/>
      <c r="C47" s="1308"/>
      <c r="D47" s="1308"/>
      <c r="E47" s="1308"/>
      <c r="F47" s="1308"/>
      <c r="G47" s="1308"/>
      <c r="H47" s="1308"/>
      <c r="I47" s="1309"/>
      <c r="J47" s="1310" t="e">
        <f>#REF!</f>
        <v>#REF!</v>
      </c>
      <c r="K47" s="1308"/>
      <c r="L47" s="1308"/>
      <c r="M47" s="1308"/>
      <c r="N47" s="1308"/>
      <c r="O47" s="1308"/>
      <c r="P47" s="1308"/>
      <c r="Q47" s="1308"/>
      <c r="R47" s="1309"/>
      <c r="S47" s="1310" t="e">
        <f>#REF!</f>
        <v>#REF!</v>
      </c>
      <c r="T47" s="1308"/>
      <c r="U47" s="1308"/>
      <c r="V47" s="1308"/>
      <c r="W47" s="1308"/>
      <c r="X47" s="1308"/>
      <c r="Y47" s="1308"/>
      <c r="Z47" s="1308"/>
      <c r="AA47" s="1308"/>
      <c r="AB47" s="1308"/>
      <c r="AC47" s="1308"/>
      <c r="AD47" s="1308"/>
      <c r="AE47" s="1308"/>
      <c r="AF47" s="1308"/>
      <c r="AG47" s="1311"/>
    </row>
    <row r="48" spans="1:33" ht="19.5" customHeight="1">
      <c r="A48" s="185" t="e">
        <f>#REF!</f>
        <v>#REF!</v>
      </c>
      <c r="B48" s="1218" t="e">
        <f>#REF!</f>
        <v>#REF!</v>
      </c>
      <c r="C48" s="1218"/>
      <c r="D48" s="1218"/>
      <c r="E48" s="1218"/>
      <c r="F48" s="1218"/>
      <c r="G48" s="1218"/>
      <c r="H48" s="1218"/>
      <c r="I48" s="186" t="e">
        <f>#REF!</f>
        <v>#REF!</v>
      </c>
      <c r="J48" s="1301" t="e">
        <f>#REF!</f>
        <v>#REF!</v>
      </c>
      <c r="K48" s="1302"/>
      <c r="L48" s="1302"/>
      <c r="M48" s="1302"/>
      <c r="N48" s="1302"/>
      <c r="O48" s="1302"/>
      <c r="P48" s="1302"/>
      <c r="Q48" s="1302"/>
      <c r="R48" s="1303"/>
      <c r="S48" s="1304" t="e">
        <f>#REF!</f>
        <v>#REF!</v>
      </c>
      <c r="T48" s="1305"/>
      <c r="U48" s="1305"/>
      <c r="V48" s="1305"/>
      <c r="W48" s="1305"/>
      <c r="X48" s="1305"/>
      <c r="Y48" s="1305"/>
      <c r="Z48" s="1305"/>
      <c r="AA48" s="1305"/>
      <c r="AB48" s="1305"/>
      <c r="AC48" s="1305"/>
      <c r="AD48" s="1305"/>
      <c r="AE48" s="1305"/>
      <c r="AF48" s="1305"/>
      <c r="AG48" s="1306"/>
    </row>
    <row r="49" spans="1:33" ht="19.5" customHeight="1">
      <c r="A49" s="185" t="e">
        <f>#REF!</f>
        <v>#REF!</v>
      </c>
      <c r="B49" s="1218" t="e">
        <f>#REF!</f>
        <v>#REF!</v>
      </c>
      <c r="C49" s="1218"/>
      <c r="D49" s="1218"/>
      <c r="E49" s="1218"/>
      <c r="F49" s="1218"/>
      <c r="G49" s="1218"/>
      <c r="H49" s="1218"/>
      <c r="I49" s="186" t="e">
        <f>#REF!</f>
        <v>#REF!</v>
      </c>
      <c r="J49" s="1301" t="e">
        <f>#REF!</f>
        <v>#REF!</v>
      </c>
      <c r="K49" s="1302"/>
      <c r="L49" s="1302"/>
      <c r="M49" s="1302"/>
      <c r="N49" s="1302"/>
      <c r="O49" s="1302"/>
      <c r="P49" s="1302"/>
      <c r="Q49" s="1302"/>
      <c r="R49" s="1303"/>
      <c r="S49" s="1304" t="e">
        <f>#REF!</f>
        <v>#REF!</v>
      </c>
      <c r="T49" s="1305"/>
      <c r="U49" s="1305"/>
      <c r="V49" s="1305"/>
      <c r="W49" s="1305"/>
      <c r="X49" s="1305"/>
      <c r="Y49" s="1305"/>
      <c r="Z49" s="1305"/>
      <c r="AA49" s="1305"/>
      <c r="AB49" s="1305"/>
      <c r="AC49" s="1305"/>
      <c r="AD49" s="1305"/>
      <c r="AE49" s="1305"/>
      <c r="AF49" s="1305"/>
      <c r="AG49" s="1306"/>
    </row>
    <row r="50" spans="1:33" ht="19.5" customHeight="1">
      <c r="A50" s="185" t="e">
        <f>#REF!</f>
        <v>#REF!</v>
      </c>
      <c r="B50" s="1218" t="e">
        <f>#REF!</f>
        <v>#REF!</v>
      </c>
      <c r="C50" s="1218"/>
      <c r="D50" s="1218"/>
      <c r="E50" s="1218"/>
      <c r="F50" s="1218"/>
      <c r="G50" s="1218"/>
      <c r="H50" s="1218"/>
      <c r="I50" s="186" t="e">
        <f>#REF!</f>
        <v>#REF!</v>
      </c>
      <c r="J50" s="1054" t="e">
        <f>#REF!</f>
        <v>#REF!</v>
      </c>
      <c r="K50" s="1055"/>
      <c r="L50" s="1055"/>
      <c r="M50" s="1055"/>
      <c r="N50" s="1055"/>
      <c r="O50" s="1055"/>
      <c r="P50" s="1055"/>
      <c r="Q50" s="1055"/>
      <c r="R50" s="1056"/>
      <c r="S50" s="1304" t="e">
        <f>#REF!</f>
        <v>#REF!</v>
      </c>
      <c r="T50" s="1305"/>
      <c r="U50" s="1305"/>
      <c r="V50" s="1305"/>
      <c r="W50" s="1305"/>
      <c r="X50" s="1305"/>
      <c r="Y50" s="1305"/>
      <c r="Z50" s="1305"/>
      <c r="AA50" s="1305"/>
      <c r="AB50" s="1305"/>
      <c r="AC50" s="1305"/>
      <c r="AD50" s="1305"/>
      <c r="AE50" s="1305"/>
      <c r="AF50" s="1305"/>
      <c r="AG50" s="1306"/>
    </row>
    <row r="51" spans="1:33" ht="19.5" customHeight="1">
      <c r="A51" s="185" t="e">
        <f>#REF!</f>
        <v>#REF!</v>
      </c>
      <c r="B51" s="1218" t="e">
        <f>#REF!</f>
        <v>#REF!</v>
      </c>
      <c r="C51" s="1218"/>
      <c r="D51" s="1218"/>
      <c r="E51" s="1218"/>
      <c r="F51" s="1218"/>
      <c r="G51" s="1218"/>
      <c r="H51" s="1218"/>
      <c r="I51" s="186" t="e">
        <f>#REF!</f>
        <v>#REF!</v>
      </c>
      <c r="J51" s="1301" t="e">
        <f>#REF!</f>
        <v>#REF!</v>
      </c>
      <c r="K51" s="1302"/>
      <c r="L51" s="1302"/>
      <c r="M51" s="1302"/>
      <c r="N51" s="1302"/>
      <c r="O51" s="1302"/>
      <c r="P51" s="1302"/>
      <c r="Q51" s="1302"/>
      <c r="R51" s="1303"/>
      <c r="S51" s="1304" t="e">
        <f>#REF!</f>
        <v>#REF!</v>
      </c>
      <c r="T51" s="1305"/>
      <c r="U51" s="1305"/>
      <c r="V51" s="1305"/>
      <c r="W51" s="1305"/>
      <c r="X51" s="1305"/>
      <c r="Y51" s="1305"/>
      <c r="Z51" s="1305"/>
      <c r="AA51" s="1305"/>
      <c r="AB51" s="1305"/>
      <c r="AC51" s="1305"/>
      <c r="AD51" s="1305"/>
      <c r="AE51" s="1305"/>
      <c r="AF51" s="1305"/>
      <c r="AG51" s="1306"/>
    </row>
    <row r="52" spans="1:33" ht="19.5" customHeight="1">
      <c r="A52" s="185" t="e">
        <f>#REF!</f>
        <v>#REF!</v>
      </c>
      <c r="B52" s="1218" t="e">
        <f>#REF!</f>
        <v>#REF!</v>
      </c>
      <c r="C52" s="1218"/>
      <c r="D52" s="1218"/>
      <c r="E52" s="1218"/>
      <c r="F52" s="1218"/>
      <c r="G52" s="1218"/>
      <c r="H52" s="1218"/>
      <c r="I52" s="186" t="e">
        <f>#REF!</f>
        <v>#REF!</v>
      </c>
      <c r="J52" s="1054" t="e">
        <f>#REF!</f>
        <v>#REF!</v>
      </c>
      <c r="K52" s="1055"/>
      <c r="L52" s="1055"/>
      <c r="M52" s="1055"/>
      <c r="N52" s="1055"/>
      <c r="O52" s="1055"/>
      <c r="P52" s="1055"/>
      <c r="Q52" s="1055"/>
      <c r="R52" s="1056"/>
      <c r="S52" s="1304" t="e">
        <f>#REF!</f>
        <v>#REF!</v>
      </c>
      <c r="T52" s="1305"/>
      <c r="U52" s="1305"/>
      <c r="V52" s="1305"/>
      <c r="W52" s="1305"/>
      <c r="X52" s="1305"/>
      <c r="Y52" s="1305"/>
      <c r="Z52" s="1305"/>
      <c r="AA52" s="1305"/>
      <c r="AB52" s="1305"/>
      <c r="AC52" s="1305"/>
      <c r="AD52" s="1305"/>
      <c r="AE52" s="1305"/>
      <c r="AF52" s="1305"/>
      <c r="AG52" s="1306"/>
    </row>
    <row r="53" spans="1:33" ht="19.5" customHeight="1" thickBot="1">
      <c r="A53" s="1288" t="e">
        <f>#REF!</f>
        <v>#REF!</v>
      </c>
      <c r="B53" s="1289"/>
      <c r="C53" s="1289"/>
      <c r="D53" s="1289"/>
      <c r="E53" s="1289"/>
      <c r="F53" s="1289"/>
      <c r="G53" s="1289"/>
      <c r="H53" s="1289"/>
      <c r="I53" s="1290"/>
      <c r="J53" s="1067" t="e">
        <f>#REF!</f>
        <v>#REF!</v>
      </c>
      <c r="K53" s="1068"/>
      <c r="L53" s="1068"/>
      <c r="M53" s="1068"/>
      <c r="N53" s="1068"/>
      <c r="O53" s="1068"/>
      <c r="P53" s="1068"/>
      <c r="Q53" s="1068"/>
      <c r="R53" s="1069"/>
      <c r="S53" s="1312" t="e">
        <f>#REF!</f>
        <v>#REF!</v>
      </c>
      <c r="T53" s="1313"/>
      <c r="U53" s="1313"/>
      <c r="V53" s="1313"/>
      <c r="W53" s="1313"/>
      <c r="X53" s="1313"/>
      <c r="Y53" s="1313"/>
      <c r="Z53" s="1313"/>
      <c r="AA53" s="1313"/>
      <c r="AB53" s="1313"/>
      <c r="AC53" s="1313"/>
      <c r="AD53" s="1313"/>
      <c r="AE53" s="1313"/>
      <c r="AF53" s="1313"/>
      <c r="AG53" s="1314"/>
    </row>
    <row r="54" spans="1:33" ht="7.5" customHeight="1">
      <c r="A54" s="1" t="e">
        <f>#REF!</f>
        <v>#REF!</v>
      </c>
      <c r="B54" s="1" t="e">
        <f>#REF!</f>
        <v>#REF!</v>
      </c>
      <c r="C54" s="1" t="e">
        <f>#REF!</f>
        <v>#REF!</v>
      </c>
      <c r="D54" s="1" t="e">
        <f>#REF!</f>
        <v>#REF!</v>
      </c>
      <c r="E54" s="1" t="e">
        <f>#REF!</f>
        <v>#REF!</v>
      </c>
      <c r="F54" s="1" t="e">
        <f>#REF!</f>
        <v>#REF!</v>
      </c>
      <c r="G54" s="1" t="e">
        <f>#REF!</f>
        <v>#REF!</v>
      </c>
      <c r="H54" s="1" t="e">
        <f>#REF!</f>
        <v>#REF!</v>
      </c>
      <c r="I54" s="1" t="e">
        <f>#REF!</f>
        <v>#REF!</v>
      </c>
      <c r="J54" s="1" t="e">
        <f>#REF!</f>
        <v>#REF!</v>
      </c>
      <c r="K54" s="1" t="e">
        <f>#REF!</f>
        <v>#REF!</v>
      </c>
      <c r="L54" s="1" t="e">
        <f>#REF!</f>
        <v>#REF!</v>
      </c>
      <c r="M54" s="1" t="e">
        <f>#REF!</f>
        <v>#REF!</v>
      </c>
      <c r="N54" s="1" t="e">
        <f>#REF!</f>
        <v>#REF!</v>
      </c>
      <c r="O54" s="1" t="e">
        <f>#REF!</f>
        <v>#REF!</v>
      </c>
      <c r="P54" s="1" t="e">
        <f>#REF!</f>
        <v>#REF!</v>
      </c>
      <c r="Q54" s="1" t="e">
        <f>#REF!</f>
        <v>#REF!</v>
      </c>
      <c r="R54" s="1" t="e">
        <f>#REF!</f>
        <v>#REF!</v>
      </c>
      <c r="S54" s="1" t="e">
        <f>#REF!</f>
        <v>#REF!</v>
      </c>
      <c r="T54" s="1" t="e">
        <f>#REF!</f>
        <v>#REF!</v>
      </c>
      <c r="U54" s="1" t="e">
        <f>#REF!</f>
        <v>#REF!</v>
      </c>
      <c r="V54" s="1" t="e">
        <f>#REF!</f>
        <v>#REF!</v>
      </c>
      <c r="W54" s="1" t="e">
        <f>#REF!</f>
        <v>#REF!</v>
      </c>
      <c r="X54" s="1" t="e">
        <f>#REF!</f>
        <v>#REF!</v>
      </c>
      <c r="Y54" s="1" t="e">
        <f>#REF!</f>
        <v>#REF!</v>
      </c>
      <c r="Z54" s="1" t="e">
        <f>#REF!</f>
        <v>#REF!</v>
      </c>
      <c r="AA54" s="1" t="e">
        <f>#REF!</f>
        <v>#REF!</v>
      </c>
      <c r="AB54" s="1" t="e">
        <f>#REF!</f>
        <v>#REF!</v>
      </c>
      <c r="AC54" s="1" t="e">
        <f>#REF!</f>
        <v>#REF!</v>
      </c>
      <c r="AD54" s="1" t="e">
        <f>#REF!</f>
        <v>#REF!</v>
      </c>
      <c r="AE54" s="1" t="e">
        <f>#REF!</f>
        <v>#REF!</v>
      </c>
      <c r="AF54" s="1" t="e">
        <f>#REF!</f>
        <v>#REF!</v>
      </c>
      <c r="AG54" s="1" t="e">
        <f>#REF!</f>
        <v>#REF!</v>
      </c>
    </row>
    <row r="55" spans="1:33" ht="25.5" customHeight="1" thickBot="1">
      <c r="A55" s="1" t="e">
        <f>#REF!</f>
        <v>#REF!</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6"/>
    </row>
    <row r="56" spans="1:33" ht="19.5" customHeight="1">
      <c r="A56" s="1315" t="e">
        <f>#REF!</f>
        <v>#REF!</v>
      </c>
      <c r="B56" s="1316"/>
      <c r="C56" s="1316"/>
      <c r="D56" s="1316"/>
      <c r="E56" s="1316"/>
      <c r="F56" s="1310" t="e">
        <f>#REF!</f>
        <v>#REF!</v>
      </c>
      <c r="G56" s="1308"/>
      <c r="H56" s="1308"/>
      <c r="I56" s="1308"/>
      <c r="J56" s="1309"/>
      <c r="K56" s="1316" t="e">
        <f>#REF!</f>
        <v>#REF!</v>
      </c>
      <c r="L56" s="1316"/>
      <c r="M56" s="1316"/>
      <c r="N56" s="1316"/>
      <c r="O56" s="1316"/>
      <c r="P56" s="1316"/>
      <c r="Q56" s="1316"/>
      <c r="R56" s="1316" t="e">
        <f>#REF!</f>
        <v>#REF!</v>
      </c>
      <c r="S56" s="1316"/>
      <c r="T56" s="1316"/>
      <c r="U56" s="1316"/>
      <c r="V56" s="1316"/>
      <c r="W56" s="1316"/>
      <c r="X56" s="1316"/>
      <c r="Y56" s="1316" t="e">
        <f>#REF!</f>
        <v>#REF!</v>
      </c>
      <c r="Z56" s="1316"/>
      <c r="AA56" s="1316"/>
      <c r="AB56" s="1316"/>
      <c r="AC56" s="1316"/>
      <c r="AD56" s="1316"/>
      <c r="AE56" s="1316"/>
      <c r="AF56" s="1316"/>
      <c r="AG56" s="1317"/>
    </row>
    <row r="57" spans="1:33" ht="19.5" customHeight="1">
      <c r="A57" s="1318" t="e">
        <f>#REF!</f>
        <v>#REF!</v>
      </c>
      <c r="B57" s="1319"/>
      <c r="C57" s="1319"/>
      <c r="D57" s="1319"/>
      <c r="E57" s="1319"/>
      <c r="F57" s="1223" t="e">
        <f>#REF!</f>
        <v>#REF!</v>
      </c>
      <c r="G57" s="1224"/>
      <c r="H57" s="1224"/>
      <c r="I57" s="1224"/>
      <c r="J57" s="1320"/>
      <c r="K57" s="1321" t="e">
        <f>#REF!</f>
        <v>#REF!</v>
      </c>
      <c r="L57" s="1321"/>
      <c r="M57" s="1321"/>
      <c r="N57" s="1321"/>
      <c r="O57" s="1321"/>
      <c r="P57" s="1321"/>
      <c r="Q57" s="1321"/>
      <c r="R57" s="1321" t="e">
        <f>#REF!</f>
        <v>#REF!</v>
      </c>
      <c r="S57" s="1321"/>
      <c r="T57" s="1321"/>
      <c r="U57" s="1321"/>
      <c r="V57" s="1321"/>
      <c r="W57" s="1321"/>
      <c r="X57" s="1321"/>
      <c r="Y57" s="1304" t="e">
        <f>#REF!</f>
        <v>#REF!</v>
      </c>
      <c r="Z57" s="1305"/>
      <c r="AA57" s="1305"/>
      <c r="AB57" s="1305"/>
      <c r="AC57" s="1305"/>
      <c r="AD57" s="1305"/>
      <c r="AE57" s="1305"/>
      <c r="AF57" s="1305"/>
      <c r="AG57" s="1306"/>
    </row>
    <row r="58" spans="1:33" ht="19.5" customHeight="1">
      <c r="A58" s="1318" t="e">
        <f>#REF!</f>
        <v>#REF!</v>
      </c>
      <c r="B58" s="1319"/>
      <c r="C58" s="1319"/>
      <c r="D58" s="1319"/>
      <c r="E58" s="1319"/>
      <c r="F58" s="1223" t="e">
        <f>#REF!</f>
        <v>#REF!</v>
      </c>
      <c r="G58" s="1224"/>
      <c r="H58" s="1224"/>
      <c r="I58" s="1224"/>
      <c r="J58" s="1320"/>
      <c r="K58" s="1321" t="e">
        <f>#REF!</f>
        <v>#REF!</v>
      </c>
      <c r="L58" s="1321"/>
      <c r="M58" s="1321"/>
      <c r="N58" s="1321"/>
      <c r="O58" s="1321"/>
      <c r="P58" s="1321"/>
      <c r="Q58" s="1321"/>
      <c r="R58" s="1321" t="e">
        <f>#REF!</f>
        <v>#REF!</v>
      </c>
      <c r="S58" s="1321"/>
      <c r="T58" s="1321"/>
      <c r="U58" s="1321"/>
      <c r="V58" s="1321"/>
      <c r="W58" s="1321"/>
      <c r="X58" s="1321"/>
      <c r="Y58" s="1322" t="e">
        <f>#REF!</f>
        <v>#REF!</v>
      </c>
      <c r="Z58" s="1322"/>
      <c r="AA58" s="1322"/>
      <c r="AB58" s="1322"/>
      <c r="AC58" s="1322"/>
      <c r="AD58" s="1322"/>
      <c r="AE58" s="1322"/>
      <c r="AF58" s="1322"/>
      <c r="AG58" s="1323"/>
    </row>
    <row r="59" spans="1:33" ht="19.5" customHeight="1">
      <c r="A59" s="1318" t="e">
        <f>#REF!</f>
        <v>#REF!</v>
      </c>
      <c r="B59" s="1319"/>
      <c r="C59" s="1319"/>
      <c r="D59" s="1319"/>
      <c r="E59" s="1319"/>
      <c r="F59" s="1223" t="e">
        <f>#REF!</f>
        <v>#REF!</v>
      </c>
      <c r="G59" s="1224"/>
      <c r="H59" s="1224"/>
      <c r="I59" s="1224"/>
      <c r="J59" s="1320"/>
      <c r="K59" s="1321" t="e">
        <f>#REF!</f>
        <v>#REF!</v>
      </c>
      <c r="L59" s="1321"/>
      <c r="M59" s="1321"/>
      <c r="N59" s="1321"/>
      <c r="O59" s="1321"/>
      <c r="P59" s="1321"/>
      <c r="Q59" s="1321"/>
      <c r="R59" s="1321" t="e">
        <f>#REF!</f>
        <v>#REF!</v>
      </c>
      <c r="S59" s="1321"/>
      <c r="T59" s="1321"/>
      <c r="U59" s="1321"/>
      <c r="V59" s="1321"/>
      <c r="W59" s="1321"/>
      <c r="X59" s="1321"/>
      <c r="Y59" s="1322" t="e">
        <f>#REF!</f>
        <v>#REF!</v>
      </c>
      <c r="Z59" s="1322"/>
      <c r="AA59" s="1322"/>
      <c r="AB59" s="1322"/>
      <c r="AC59" s="1322"/>
      <c r="AD59" s="1322"/>
      <c r="AE59" s="1322"/>
      <c r="AF59" s="1322"/>
      <c r="AG59" s="1323"/>
    </row>
    <row r="60" spans="1:33" ht="19.5" customHeight="1">
      <c r="A60" s="1318" t="e">
        <f>#REF!</f>
        <v>#REF!</v>
      </c>
      <c r="B60" s="1319"/>
      <c r="C60" s="1319"/>
      <c r="D60" s="1319"/>
      <c r="E60" s="1319"/>
      <c r="F60" s="1223" t="e">
        <f>#REF!</f>
        <v>#REF!</v>
      </c>
      <c r="G60" s="1224"/>
      <c r="H60" s="1224"/>
      <c r="I60" s="1224"/>
      <c r="J60" s="1320"/>
      <c r="K60" s="1321" t="e">
        <f>#REF!</f>
        <v>#REF!</v>
      </c>
      <c r="L60" s="1321"/>
      <c r="M60" s="1321"/>
      <c r="N60" s="1321"/>
      <c r="O60" s="1321"/>
      <c r="P60" s="1321"/>
      <c r="Q60" s="1321"/>
      <c r="R60" s="1321" t="e">
        <f>#REF!</f>
        <v>#REF!</v>
      </c>
      <c r="S60" s="1321"/>
      <c r="T60" s="1321"/>
      <c r="U60" s="1321"/>
      <c r="V60" s="1321"/>
      <c r="W60" s="1321"/>
      <c r="X60" s="1321"/>
      <c r="Y60" s="1322" t="e">
        <f>#REF!</f>
        <v>#REF!</v>
      </c>
      <c r="Z60" s="1322"/>
      <c r="AA60" s="1322"/>
      <c r="AB60" s="1322"/>
      <c r="AC60" s="1322"/>
      <c r="AD60" s="1322"/>
      <c r="AE60" s="1322"/>
      <c r="AF60" s="1322"/>
      <c r="AG60" s="1323"/>
    </row>
    <row r="61" spans="1:33" ht="19.5" customHeight="1" thickBot="1">
      <c r="A61" s="1288" t="e">
        <f>#REF!</f>
        <v>#REF!</v>
      </c>
      <c r="B61" s="1289"/>
      <c r="C61" s="1289"/>
      <c r="D61" s="1289"/>
      <c r="E61" s="1289"/>
      <c r="F61" s="1289"/>
      <c r="G61" s="1289"/>
      <c r="H61" s="1289"/>
      <c r="I61" s="1289"/>
      <c r="J61" s="1290"/>
      <c r="K61" s="1030" t="e">
        <f>#REF!</f>
        <v>#REF!</v>
      </c>
      <c r="L61" s="1030"/>
      <c r="M61" s="1030"/>
      <c r="N61" s="1030"/>
      <c r="O61" s="1030"/>
      <c r="P61" s="1030"/>
      <c r="Q61" s="1030"/>
      <c r="R61" s="1030" t="e">
        <f>#REF!</f>
        <v>#REF!</v>
      </c>
      <c r="S61" s="1030"/>
      <c r="T61" s="1030"/>
      <c r="U61" s="1030"/>
      <c r="V61" s="1030"/>
      <c r="W61" s="1030"/>
      <c r="X61" s="1030"/>
      <c r="Y61" s="1324" t="e">
        <f>#REF!</f>
        <v>#REF!</v>
      </c>
      <c r="Z61" s="1324"/>
      <c r="AA61" s="1324"/>
      <c r="AB61" s="1324"/>
      <c r="AC61" s="1324"/>
      <c r="AD61" s="1324"/>
      <c r="AE61" s="1324"/>
      <c r="AF61" s="1324"/>
      <c r="AG61" s="1325"/>
    </row>
    <row r="62" spans="1:33" ht="25.5" customHeight="1">
      <c r="A62" s="174" t="e">
        <f>#REF!</f>
        <v>#REF!</v>
      </c>
      <c r="B62" s="174" t="e">
        <f>#REF!</f>
        <v>#REF!</v>
      </c>
      <c r="C62" s="174" t="e">
        <f>#REF!</f>
        <v>#REF!</v>
      </c>
      <c r="D62" s="174" t="e">
        <f>#REF!</f>
        <v>#REF!</v>
      </c>
      <c r="E62" s="174" t="e">
        <f>#REF!</f>
        <v>#REF!</v>
      </c>
      <c r="F62" s="174" t="e">
        <f>#REF!</f>
        <v>#REF!</v>
      </c>
      <c r="G62" s="174" t="e">
        <f>#REF!</f>
        <v>#REF!</v>
      </c>
      <c r="H62" s="174" t="e">
        <f>#REF!</f>
        <v>#REF!</v>
      </c>
      <c r="I62" s="174" t="e">
        <f>#REF!</f>
        <v>#REF!</v>
      </c>
      <c r="J62" s="174" t="e">
        <f>#REF!</f>
        <v>#REF!</v>
      </c>
      <c r="K62" s="174" t="e">
        <f>#REF!</f>
        <v>#REF!</v>
      </c>
      <c r="L62" s="174" t="e">
        <f>#REF!</f>
        <v>#REF!</v>
      </c>
      <c r="M62" s="174" t="e">
        <f>#REF!</f>
        <v>#REF!</v>
      </c>
      <c r="N62" s="174" t="e">
        <f>#REF!</f>
        <v>#REF!</v>
      </c>
      <c r="O62" s="210" t="e">
        <f>#REF!</f>
        <v>#REF!</v>
      </c>
      <c r="P62" s="210" t="e">
        <f>#REF!</f>
        <v>#REF!</v>
      </c>
      <c r="Q62" s="210" t="e">
        <f>#REF!</f>
        <v>#REF!</v>
      </c>
      <c r="R62" s="210" t="e">
        <f>#REF!</f>
        <v>#REF!</v>
      </c>
      <c r="S62" s="210" t="e">
        <f>#REF!</f>
        <v>#REF!</v>
      </c>
      <c r="T62" s="210" t="e">
        <f>#REF!</f>
        <v>#REF!</v>
      </c>
      <c r="U62" s="210" t="e">
        <f>#REF!</f>
        <v>#REF!</v>
      </c>
      <c r="V62" s="210" t="e">
        <f>#REF!</f>
        <v>#REF!</v>
      </c>
      <c r="W62" s="210" t="e">
        <f>#REF!</f>
        <v>#REF!</v>
      </c>
      <c r="X62" s="210" t="e">
        <f>#REF!</f>
        <v>#REF!</v>
      </c>
      <c r="Y62" s="1" t="e">
        <f>#REF!</f>
        <v>#REF!</v>
      </c>
      <c r="Z62" s="1" t="e">
        <f>#REF!</f>
        <v>#REF!</v>
      </c>
      <c r="AA62" s="1" t="e">
        <f>#REF!</f>
        <v>#REF!</v>
      </c>
      <c r="AB62" s="1" t="e">
        <f>#REF!</f>
        <v>#REF!</v>
      </c>
      <c r="AC62" s="1" t="e">
        <f>#REF!</f>
        <v>#REF!</v>
      </c>
      <c r="AD62" s="1" t="e">
        <f>#REF!</f>
        <v>#REF!</v>
      </c>
      <c r="AE62" s="1" t="e">
        <f>#REF!</f>
        <v>#REF!</v>
      </c>
      <c r="AF62" s="1" t="e">
        <f>#REF!</f>
        <v>#REF!</v>
      </c>
      <c r="AG62" s="1" t="e">
        <f>#REF!</f>
        <v>#REF!</v>
      </c>
    </row>
    <row r="63" spans="1:33" ht="25.5" customHeight="1" thickBot="1">
      <c r="A63" s="1" t="e">
        <f>#REF!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11" t="e">
        <f>#REF!</f>
        <v>#REF!</v>
      </c>
      <c r="B64" s="1326" t="e">
        <f>#REF!</f>
        <v>#REF!</v>
      </c>
      <c r="C64" s="1326"/>
      <c r="D64" s="1326"/>
      <c r="E64" s="1326"/>
      <c r="F64" s="1326"/>
      <c r="G64" s="1326"/>
      <c r="H64" s="1326"/>
      <c r="I64" s="1326"/>
      <c r="J64" s="1326"/>
      <c r="K64" s="1326"/>
      <c r="L64" s="212" t="e">
        <f>#REF!</f>
        <v>#REF!</v>
      </c>
      <c r="M64" s="1327" t="e">
        <f>#REF!</f>
        <v>#REF!</v>
      </c>
      <c r="N64" s="1328"/>
      <c r="O64" s="1328"/>
      <c r="P64" s="1328"/>
      <c r="Q64" s="1328"/>
      <c r="R64" s="1328"/>
      <c r="S64" s="1328"/>
      <c r="T64" s="1328"/>
      <c r="U64" s="1328"/>
      <c r="V64" s="1328"/>
      <c r="W64" s="1328"/>
      <c r="X64" s="1328"/>
      <c r="Y64" s="1328"/>
      <c r="Z64" s="1328"/>
      <c r="AA64" s="1328"/>
      <c r="AB64" s="1328"/>
      <c r="AC64" s="1328"/>
      <c r="AD64" s="1328"/>
      <c r="AE64" s="1328"/>
      <c r="AF64" s="1328"/>
      <c r="AG64" s="1329"/>
    </row>
    <row r="65" spans="1:33" ht="19.5" customHeight="1">
      <c r="A65" s="185" t="e">
        <f>#REF!</f>
        <v>#REF!</v>
      </c>
      <c r="B65" s="1272" t="e">
        <f>#REF!</f>
        <v>#REF!</v>
      </c>
      <c r="C65" s="1272"/>
      <c r="D65" s="1272"/>
      <c r="E65" s="1272"/>
      <c r="F65" s="1272"/>
      <c r="G65" s="1272"/>
      <c r="H65" s="1272"/>
      <c r="I65" s="1272"/>
      <c r="J65" s="1272"/>
      <c r="K65" s="1272"/>
      <c r="L65" s="191" t="e">
        <f>#REF!</f>
        <v>#REF!</v>
      </c>
      <c r="M65" s="1339" t="e">
        <f>#REF!</f>
        <v>#REF!</v>
      </c>
      <c r="N65" s="1340"/>
      <c r="O65" s="1340"/>
      <c r="P65" s="1340"/>
      <c r="Q65" s="1340"/>
      <c r="R65" s="1340"/>
      <c r="S65" s="1340"/>
      <c r="T65" s="1340"/>
      <c r="U65" s="1340"/>
      <c r="V65" s="1340"/>
      <c r="W65" s="1340"/>
      <c r="X65" s="1340"/>
      <c r="Y65" s="1340"/>
      <c r="Z65" s="1340"/>
      <c r="AA65" s="1340"/>
      <c r="AB65" s="1340"/>
      <c r="AC65" s="1340"/>
      <c r="AD65" s="1340"/>
      <c r="AE65" s="1340"/>
      <c r="AF65" s="1340"/>
      <c r="AG65" s="1341"/>
    </row>
    <row r="66" spans="1:33" ht="19.5" customHeight="1">
      <c r="A66" s="185" t="e">
        <f>#REF!</f>
        <v>#REF!</v>
      </c>
      <c r="B66" s="1272" t="e">
        <f>#REF!</f>
        <v>#REF!</v>
      </c>
      <c r="C66" s="1272"/>
      <c r="D66" s="1272"/>
      <c r="E66" s="1272"/>
      <c r="F66" s="1272"/>
      <c r="G66" s="1272"/>
      <c r="H66" s="1272"/>
      <c r="I66" s="1272"/>
      <c r="J66" s="1272"/>
      <c r="K66" s="1272"/>
      <c r="L66" s="191" t="e">
        <f>#REF!</f>
        <v>#REF!</v>
      </c>
      <c r="M66" s="225" t="e">
        <f>#REF!</f>
        <v>#REF!</v>
      </c>
      <c r="N66" s="219" t="e">
        <f>#REF!</f>
        <v>#REF!</v>
      </c>
      <c r="O66" s="223" t="e">
        <f>#REF!</f>
        <v>#REF!</v>
      </c>
      <c r="P66" s="223"/>
      <c r="Q66" s="223" t="e">
        <f>#REF!</f>
        <v>#REF!</v>
      </c>
      <c r="R66" s="223" t="e">
        <f>#REF!</f>
        <v>#REF!</v>
      </c>
      <c r="S66" s="219" t="e">
        <f>#REF!</f>
        <v>#REF!</v>
      </c>
      <c r="T66" s="1342" t="e">
        <f>#REF!</f>
        <v>#REF!</v>
      </c>
      <c r="U66" s="1343"/>
      <c r="V66" s="226" t="e">
        <f>#REF!</f>
        <v>#REF!</v>
      </c>
      <c r="W66" s="227"/>
      <c r="X66" s="228"/>
      <c r="Y66" s="228"/>
      <c r="Z66" s="228"/>
      <c r="AA66" s="228"/>
      <c r="AB66" s="228"/>
      <c r="AC66" s="223"/>
      <c r="AD66" s="223"/>
      <c r="AE66" s="223"/>
      <c r="AF66" s="223"/>
      <c r="AG66" s="224"/>
    </row>
    <row r="67" spans="1:33" ht="19.5" customHeight="1">
      <c r="A67" s="185" t="e">
        <f>#REF!</f>
        <v>#REF!</v>
      </c>
      <c r="B67" s="1272" t="e">
        <f>#REF!</f>
        <v>#REF!</v>
      </c>
      <c r="C67" s="1272"/>
      <c r="D67" s="1272"/>
      <c r="E67" s="1272"/>
      <c r="F67" s="1272"/>
      <c r="G67" s="1272"/>
      <c r="H67" s="1272"/>
      <c r="I67" s="1272"/>
      <c r="J67" s="1272"/>
      <c r="K67" s="1272"/>
      <c r="L67" s="191" t="e">
        <f>#REF!</f>
        <v>#REF!</v>
      </c>
      <c r="M67" s="1344" t="e">
        <f>#REF!</f>
        <v>#REF!</v>
      </c>
      <c r="N67" s="1345"/>
      <c r="O67" s="1345"/>
      <c r="P67" s="1345"/>
      <c r="Q67" s="1345"/>
      <c r="R67" s="1345"/>
      <c r="S67" s="1345"/>
      <c r="T67" s="1345"/>
      <c r="U67" s="1345"/>
      <c r="V67" s="1345"/>
      <c r="W67" s="1345"/>
      <c r="X67" s="1345"/>
      <c r="Y67" s="1345"/>
      <c r="Z67" s="1345"/>
      <c r="AA67" s="1345"/>
      <c r="AB67" s="1345"/>
      <c r="AC67" s="1345"/>
      <c r="AD67" s="1345"/>
      <c r="AE67" s="1345"/>
      <c r="AF67" s="1345"/>
      <c r="AG67" s="1346"/>
    </row>
    <row r="68" spans="1:33" ht="19.5" customHeight="1">
      <c r="A68" s="213" t="e">
        <f>#REF!</f>
        <v>#REF!</v>
      </c>
      <c r="B68" s="1330" t="e">
        <f>#REF!</f>
        <v>#REF!</v>
      </c>
      <c r="C68" s="1330"/>
      <c r="D68" s="1330"/>
      <c r="E68" s="1330"/>
      <c r="F68" s="1330"/>
      <c r="G68" s="1330"/>
      <c r="H68" s="1330"/>
      <c r="I68" s="1330"/>
      <c r="J68" s="1330"/>
      <c r="K68" s="1330"/>
      <c r="L68" s="214" t="e">
        <f>#REF!</f>
        <v>#REF!</v>
      </c>
      <c r="M68" s="1331" t="e">
        <f>#REF!</f>
        <v>#REF!</v>
      </c>
      <c r="N68" s="1332"/>
      <c r="O68" s="1332"/>
      <c r="P68" s="1332"/>
      <c r="Q68" s="1332"/>
      <c r="R68" s="1332"/>
      <c r="S68" s="1332"/>
      <c r="T68" s="1332"/>
      <c r="U68" s="1332"/>
      <c r="V68" s="1332"/>
      <c r="W68" s="1332"/>
      <c r="X68" s="1332"/>
      <c r="Y68" s="1332"/>
      <c r="Z68" s="1332"/>
      <c r="AA68" s="1332"/>
      <c r="AB68" s="1332"/>
      <c r="AC68" s="1332"/>
      <c r="AD68" s="1332"/>
      <c r="AE68" s="1332"/>
      <c r="AF68" s="1332"/>
      <c r="AG68" s="1333"/>
    </row>
    <row r="69" spans="1:33" ht="19.5" customHeight="1" thickBot="1">
      <c r="A69" s="215" t="e">
        <f>#REF!</f>
        <v>#REF!</v>
      </c>
      <c r="B69" s="1334" t="e">
        <f>#REF!</f>
        <v>#REF!</v>
      </c>
      <c r="C69" s="1334"/>
      <c r="D69" s="1334"/>
      <c r="E69" s="1334"/>
      <c r="F69" s="1334"/>
      <c r="G69" s="1334"/>
      <c r="H69" s="1334"/>
      <c r="I69" s="1334"/>
      <c r="J69" s="1334"/>
      <c r="K69" s="1334"/>
      <c r="L69" s="216" t="e">
        <f>#REF!</f>
        <v>#REF!</v>
      </c>
      <c r="M69" s="1335" t="e">
        <f>#REF!</f>
        <v>#REF!</v>
      </c>
      <c r="N69" s="1336"/>
      <c r="O69" s="1336"/>
      <c r="P69" s="1336"/>
      <c r="Q69" s="1336"/>
      <c r="R69" s="1336"/>
      <c r="S69" s="1336"/>
      <c r="T69" s="1336"/>
      <c r="U69" s="1336"/>
      <c r="V69" s="1336"/>
      <c r="W69" s="1336"/>
      <c r="X69" s="1336"/>
      <c r="Y69" s="1336"/>
      <c r="Z69" s="1336"/>
      <c r="AA69" s="1336"/>
      <c r="AB69" s="1336"/>
      <c r="AC69" s="1336"/>
      <c r="AD69" s="1336"/>
      <c r="AE69" s="1336"/>
      <c r="AF69" s="1336"/>
      <c r="AG69" s="1337"/>
    </row>
    <row r="70" spans="1:33" ht="9" customHeight="1"/>
    <row r="72" spans="1:33" ht="24.75" customHeight="1">
      <c r="A72" s="20" t="e">
        <f>#REF!</f>
        <v>#REF!</v>
      </c>
    </row>
    <row r="73" spans="1:33" ht="45" customHeight="1">
      <c r="A73" s="20" t="e">
        <f>#REF!</f>
        <v>#REF!</v>
      </c>
      <c r="B73" s="1338" t="e">
        <f>#REF!</f>
        <v>#REF!</v>
      </c>
      <c r="C73" s="1338"/>
      <c r="D73" s="1338"/>
      <c r="E73" s="1338"/>
      <c r="F73" s="1338"/>
      <c r="G73" s="1338"/>
      <c r="H73" s="1338"/>
      <c r="I73" s="1338"/>
      <c r="J73" s="1338"/>
      <c r="K73" s="1338"/>
      <c r="L73" s="1338"/>
      <c r="M73" s="1338"/>
      <c r="N73" s="1338"/>
      <c r="O73" s="1338"/>
      <c r="P73" s="1338"/>
      <c r="Q73" s="1338"/>
      <c r="R73" s="1338"/>
      <c r="S73" s="1338"/>
      <c r="T73" s="1338"/>
      <c r="U73" s="1338"/>
      <c r="V73" s="1338"/>
      <c r="W73" s="1338"/>
      <c r="X73" s="1338"/>
      <c r="Y73" s="1338"/>
      <c r="Z73" s="1338"/>
      <c r="AA73" s="1338"/>
      <c r="AB73" s="1338"/>
      <c r="AC73" s="1338"/>
      <c r="AD73" s="1338"/>
      <c r="AE73" s="1338"/>
      <c r="AF73" s="1338"/>
    </row>
    <row r="74" spans="1:33" ht="45" customHeight="1">
      <c r="A74" s="20" t="e">
        <f>#REF!</f>
        <v>#REF!</v>
      </c>
      <c r="B74" s="1338"/>
      <c r="C74" s="1338"/>
      <c r="D74" s="1338"/>
      <c r="E74" s="1338"/>
      <c r="F74" s="1338"/>
      <c r="G74" s="1338"/>
      <c r="H74" s="1338"/>
      <c r="I74" s="1338"/>
      <c r="J74" s="1338"/>
      <c r="K74" s="1338"/>
      <c r="L74" s="1338"/>
      <c r="M74" s="1338"/>
      <c r="N74" s="1338"/>
      <c r="O74" s="1338"/>
      <c r="P74" s="1338"/>
      <c r="Q74" s="1338"/>
      <c r="R74" s="1338"/>
      <c r="S74" s="1338"/>
      <c r="T74" s="1338"/>
      <c r="U74" s="1338"/>
      <c r="V74" s="1338"/>
      <c r="W74" s="1338"/>
      <c r="X74" s="1338"/>
      <c r="Y74" s="1338"/>
      <c r="Z74" s="1338"/>
      <c r="AA74" s="1338"/>
      <c r="AB74" s="1338"/>
      <c r="AC74" s="1338"/>
      <c r="AD74" s="1338"/>
      <c r="AE74" s="1338"/>
      <c r="AF74" s="1338"/>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8"/>
  <conditionalFormatting sqref="V41:AB41">
    <cfRule type="containsErrors" dxfId="15"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346</v>
      </c>
    </row>
    <row r="2" spans="1:33" ht="25.5" customHeight="1">
      <c r="A2" s="1210" t="str">
        <f>'1-1発電'!A2</f>
        <v>事 業 計 画 書</v>
      </c>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row>
    <row r="3" spans="1:33" ht="25.5" customHeight="1" thickBot="1">
      <c r="A3" s="6" t="e">
        <f>'1-1発電'!#REF!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3" ht="25.5" customHeight="1">
      <c r="A4" s="1211" t="e">
        <f>'1-1発電'!#REF!</f>
        <v>#REF!</v>
      </c>
      <c r="B4" s="1212"/>
      <c r="C4" s="1212"/>
      <c r="D4" s="1212"/>
      <c r="E4" s="1213"/>
      <c r="F4" s="1347" t="e">
        <f>'1-1発電'!#REF!</f>
        <v>#REF!</v>
      </c>
      <c r="G4" s="1348"/>
      <c r="H4" s="1348"/>
      <c r="I4" s="1348"/>
      <c r="J4" s="1348"/>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9"/>
    </row>
    <row r="5" spans="1:33" ht="25.5" customHeight="1">
      <c r="A5" s="1217" t="e">
        <f>'1-1発電'!#REF!</f>
        <v>#REF!</v>
      </c>
      <c r="B5" s="1218"/>
      <c r="C5" s="1218"/>
      <c r="D5" s="1218"/>
      <c r="E5" s="1219"/>
      <c r="F5" s="1350" t="e">
        <f>'1-1発電'!#REF!</f>
        <v>#REF!</v>
      </c>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2"/>
    </row>
    <row r="6" spans="1:33" ht="28.5" customHeight="1">
      <c r="A6" s="1217" t="e">
        <f>'1-1発電'!#REF!</f>
        <v>#REF!</v>
      </c>
      <c r="B6" s="1218"/>
      <c r="C6" s="1218"/>
      <c r="D6" s="1218"/>
      <c r="E6" s="1219"/>
      <c r="F6" s="1353" t="e">
        <f>'1-1発電'!#REF!</f>
        <v>#REF!</v>
      </c>
      <c r="G6" s="1354"/>
      <c r="H6" s="201" t="e">
        <f>'1-1発電'!#REF!</f>
        <v>#REF!</v>
      </c>
      <c r="I6" s="1351" t="e">
        <f>'1-1発電'!#REF!</f>
        <v>#REF!</v>
      </c>
      <c r="J6" s="1351"/>
      <c r="K6" s="1351"/>
      <c r="L6" s="1351"/>
      <c r="M6" s="1351"/>
      <c r="N6" s="1351"/>
      <c r="O6" s="1351"/>
      <c r="P6" s="1351"/>
      <c r="Q6" s="1351"/>
      <c r="R6" s="353" t="e">
        <f>'1-1発電'!#REF!</f>
        <v>#REF!</v>
      </c>
      <c r="S6" s="1351" t="e">
        <f>'1-1発電'!#REF!</f>
        <v>#REF!</v>
      </c>
      <c r="T6" s="1351"/>
      <c r="U6" s="1351"/>
      <c r="V6" s="1351"/>
      <c r="W6" s="1351"/>
      <c r="X6" s="1351"/>
      <c r="Y6" s="1351"/>
      <c r="Z6" s="1351"/>
      <c r="AA6" s="1351"/>
      <c r="AB6" s="1351"/>
      <c r="AC6" s="1351"/>
      <c r="AD6" s="1351"/>
      <c r="AE6" s="1351"/>
      <c r="AF6" s="1351"/>
      <c r="AG6" s="1352"/>
    </row>
    <row r="7" spans="1:33" ht="25.5" customHeight="1">
      <c r="A7" s="1217" t="e">
        <f>'1-1発電'!#REF!</f>
        <v>#REF!</v>
      </c>
      <c r="B7" s="1218"/>
      <c r="C7" s="1218"/>
      <c r="D7" s="1218"/>
      <c r="E7" s="1219"/>
      <c r="F7" s="1358" t="e">
        <f>'1-1発電'!#REF!</f>
        <v>#REF!</v>
      </c>
      <c r="G7" s="1359"/>
      <c r="H7" s="1359"/>
      <c r="I7" s="1359"/>
      <c r="J7" s="1359"/>
      <c r="K7" s="1359"/>
      <c r="L7" s="1359"/>
      <c r="M7" s="1360"/>
      <c r="N7" s="1233" t="e">
        <f>'1-1発電'!#REF!</f>
        <v>#REF!</v>
      </c>
      <c r="O7" s="1218"/>
      <c r="P7" s="1218"/>
      <c r="Q7" s="1219"/>
      <c r="R7" s="1361" t="e">
        <f>'1-1発電'!#REF!</f>
        <v>#REF!</v>
      </c>
      <c r="S7" s="1362"/>
      <c r="T7" s="1362"/>
      <c r="U7" s="1362"/>
      <c r="V7" s="326" t="e">
        <f>'1-1発電'!#REF!</f>
        <v>#REF!</v>
      </c>
      <c r="W7" s="326" t="e">
        <f>'1-1発電'!#REF!</f>
        <v>#REF!</v>
      </c>
      <c r="X7" s="1363" t="e">
        <f>'1-1発電'!#REF!</f>
        <v>#REF!</v>
      </c>
      <c r="Y7" s="1364"/>
      <c r="Z7" s="1364"/>
      <c r="AA7" s="1364"/>
      <c r="AB7" s="1365"/>
      <c r="AC7" s="1366" t="e">
        <f>'1-1発電'!#REF!</f>
        <v>#REF!</v>
      </c>
      <c r="AD7" s="1367"/>
      <c r="AE7" s="1367"/>
      <c r="AF7" s="1367"/>
      <c r="AG7" s="176" t="e">
        <f>'1-1発電'!#REF!</f>
        <v>#REF!</v>
      </c>
    </row>
    <row r="8" spans="1:33" ht="25.5" customHeight="1">
      <c r="A8" s="1217" t="e">
        <f>'1-1発電'!#REF!</f>
        <v>#REF!</v>
      </c>
      <c r="B8" s="1218"/>
      <c r="C8" s="1218"/>
      <c r="D8" s="1218"/>
      <c r="E8" s="1219"/>
      <c r="F8" s="1350" t="e">
        <f>'1-1発電'!#REF!</f>
        <v>#REF!</v>
      </c>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2"/>
    </row>
    <row r="9" spans="1:33" ht="25.5" customHeight="1">
      <c r="A9" s="1355" t="e">
        <f>'1-1発電'!#REF!</f>
        <v>#REF!</v>
      </c>
      <c r="B9" s="1354"/>
      <c r="C9" s="1354"/>
      <c r="D9" s="1354"/>
      <c r="E9" s="1356"/>
      <c r="F9" s="1350" t="e">
        <f>'1-1発電'!#REF!</f>
        <v>#REF!</v>
      </c>
      <c r="G9" s="1351"/>
      <c r="H9" s="1351"/>
      <c r="I9" s="1351"/>
      <c r="J9" s="1351"/>
      <c r="K9" s="1351"/>
      <c r="L9" s="1351"/>
      <c r="M9" s="1351"/>
      <c r="N9" s="1351"/>
      <c r="O9" s="1351"/>
      <c r="P9" s="1357"/>
      <c r="Q9" s="1233" t="e">
        <f>'1-1発電'!#REF!</f>
        <v>#REF!</v>
      </c>
      <c r="R9" s="1218"/>
      <c r="S9" s="1218"/>
      <c r="T9" s="1218"/>
      <c r="U9" s="1219"/>
      <c r="V9" s="1350" t="e">
        <f>'1-1発電'!#REF!</f>
        <v>#REF!</v>
      </c>
      <c r="W9" s="1351"/>
      <c r="X9" s="1351"/>
      <c r="Y9" s="1351"/>
      <c r="Z9" s="1351"/>
      <c r="AA9" s="1351"/>
      <c r="AB9" s="1351"/>
      <c r="AC9" s="1351"/>
      <c r="AD9" s="1351"/>
      <c r="AE9" s="1351"/>
      <c r="AF9" s="1351"/>
      <c r="AG9" s="1352"/>
    </row>
    <row r="10" spans="1:33" ht="25.5" customHeight="1">
      <c r="A10" s="1217" t="e">
        <f>'1-1発電'!#REF!</f>
        <v>#REF!</v>
      </c>
      <c r="B10" s="1218"/>
      <c r="C10" s="1218"/>
      <c r="D10" s="1218"/>
      <c r="E10" s="1219"/>
      <c r="F10" s="1350" t="e">
        <f>'1-1発電'!#REF!</f>
        <v>#REF!</v>
      </c>
      <c r="G10" s="1351"/>
      <c r="H10" s="1351"/>
      <c r="I10" s="1351"/>
      <c r="J10" s="1351"/>
      <c r="K10" s="1351"/>
      <c r="L10" s="1351"/>
      <c r="M10" s="1351"/>
      <c r="N10" s="1351"/>
      <c r="O10" s="1351"/>
      <c r="P10" s="1357"/>
      <c r="Q10" s="1233" t="e">
        <f>'1-1発電'!#REF!</f>
        <v>#REF!</v>
      </c>
      <c r="R10" s="1218"/>
      <c r="S10" s="1218"/>
      <c r="T10" s="1218"/>
      <c r="U10" s="1219"/>
      <c r="V10" s="1350" t="e">
        <f>'1-1発電'!#REF!</f>
        <v>#REF!</v>
      </c>
      <c r="W10" s="1351"/>
      <c r="X10" s="1351"/>
      <c r="Y10" s="1351"/>
      <c r="Z10" s="1351"/>
      <c r="AA10" s="1351"/>
      <c r="AB10" s="1351"/>
      <c r="AC10" s="1351"/>
      <c r="AD10" s="1351"/>
      <c r="AE10" s="1351"/>
      <c r="AF10" s="1351"/>
      <c r="AG10" s="1352"/>
    </row>
    <row r="11" spans="1:33" ht="25.5" customHeight="1" thickBot="1">
      <c r="A11" s="1288" t="e">
        <f>'1-1発電'!#REF!</f>
        <v>#REF!</v>
      </c>
      <c r="B11" s="1289"/>
      <c r="C11" s="1289"/>
      <c r="D11" s="1289"/>
      <c r="E11" s="1290"/>
      <c r="F11" s="1383" t="e">
        <f>'1-1発電'!#REF!</f>
        <v>#REF!</v>
      </c>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5"/>
    </row>
    <row r="12" spans="1:33" ht="15.75" customHeight="1">
      <c r="A12" s="290"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17" t="e">
        <f>'1-1発電'!#REF!</f>
        <v>#REF!</v>
      </c>
      <c r="W12" s="17" t="e">
        <f>'1-1発電'!#REF!</f>
        <v>#REF!</v>
      </c>
      <c r="X12" s="17" t="e">
        <f>'1-1発電'!#REF!</f>
        <v>#REF!</v>
      </c>
      <c r="Y12" s="17" t="e">
        <f>'1-1発電'!#REF!</f>
        <v>#REF!</v>
      </c>
      <c r="Z12" s="17" t="e">
        <f>'1-1発電'!#REF!</f>
        <v>#REF!</v>
      </c>
      <c r="AA12" s="17" t="e">
        <f>'1-1発電'!#REF!</f>
        <v>#REF!</v>
      </c>
      <c r="AB12" s="17" t="e">
        <f>'1-1発電'!#REF!</f>
        <v>#REF!</v>
      </c>
      <c r="AC12" s="17" t="e">
        <f>'1-1発電'!#REF!</f>
        <v>#REF!</v>
      </c>
      <c r="AD12" s="17" t="e">
        <f>'1-1発電'!#REF!</f>
        <v>#REF!</v>
      </c>
      <c r="AE12" s="17" t="e">
        <f>'1-1発電'!#REF!</f>
        <v>#REF!</v>
      </c>
      <c r="AF12" s="17" t="e">
        <f>'1-1発電'!#REF!</f>
        <v>#REF!</v>
      </c>
      <c r="AG12" s="367" t="e">
        <f>'1-1発電'!#REF!</f>
        <v>#REF!</v>
      </c>
    </row>
    <row r="13" spans="1:33" ht="25.5" customHeight="1" thickBot="1">
      <c r="A13" s="179" t="e">
        <f>'1-1発電'!#REF!</f>
        <v>#REF!</v>
      </c>
      <c r="J13" s="325"/>
      <c r="V13" s="17"/>
      <c r="W13" s="17"/>
      <c r="X13" s="17"/>
      <c r="Y13" s="17"/>
      <c r="Z13" s="17"/>
      <c r="AA13" s="17"/>
      <c r="AB13" s="17"/>
      <c r="AC13" s="17"/>
      <c r="AD13" s="17"/>
      <c r="AE13" s="17"/>
      <c r="AF13" s="17"/>
      <c r="AG13" s="181"/>
    </row>
    <row r="14" spans="1:33" ht="25.5" customHeight="1">
      <c r="A14" s="1368" t="e">
        <f>'1-1発電'!#REF!</f>
        <v>#REF!</v>
      </c>
      <c r="B14" s="1369"/>
      <c r="C14" s="1369"/>
      <c r="D14" s="1369"/>
      <c r="E14" s="1369"/>
      <c r="F14" s="1369"/>
      <c r="G14" s="1369"/>
      <c r="H14" s="1369"/>
      <c r="I14" s="1369"/>
      <c r="J14" s="1369"/>
      <c r="K14" s="235" t="e">
        <f>'1-1発電'!#REF!</f>
        <v>#REF!</v>
      </c>
      <c r="L14" s="235" t="e">
        <f>'1-1発電'!#REF!</f>
        <v>#REF!</v>
      </c>
      <c r="M14" s="235" t="e">
        <f>'1-1発電'!#REF!</f>
        <v>#REF!</v>
      </c>
      <c r="N14" s="235" t="e">
        <f>'1-1発電'!#REF!</f>
        <v>#REF!</v>
      </c>
      <c r="O14" s="235" t="e">
        <f>'1-1発電'!#REF!</f>
        <v>#REF!</v>
      </c>
      <c r="P14" s="235" t="e">
        <f>'1-1発電'!#REF!</f>
        <v>#REF!</v>
      </c>
      <c r="Q14" s="235" t="e">
        <f>'1-1発電'!#REF!</f>
        <v>#REF!</v>
      </c>
      <c r="R14" s="235" t="e">
        <f>'1-1発電'!#REF!</f>
        <v>#REF!</v>
      </c>
      <c r="S14" s="235" t="e">
        <f>'1-1発電'!#REF!</f>
        <v>#REF!</v>
      </c>
      <c r="T14" s="235" t="e">
        <f>'1-1発電'!#REF!</f>
        <v>#REF!</v>
      </c>
      <c r="U14" s="235" t="e">
        <f>'1-1発電'!#REF!</f>
        <v>#REF!</v>
      </c>
      <c r="V14" s="324" t="e">
        <f>'1-1発電'!#REF!</f>
        <v>#REF!</v>
      </c>
      <c r="W14" s="324" t="e">
        <f>'1-1発電'!#REF!</f>
        <v>#REF!</v>
      </c>
      <c r="X14" s="324" t="e">
        <f>'1-1発電'!#REF!</f>
        <v>#REF!</v>
      </c>
      <c r="Y14" s="324" t="e">
        <f>'1-1発電'!#REF!</f>
        <v>#REF!</v>
      </c>
      <c r="Z14" s="324" t="e">
        <f>'1-1発電'!#REF!</f>
        <v>#REF!</v>
      </c>
      <c r="AA14" s="324" t="e">
        <f>'1-1発電'!#REF!</f>
        <v>#REF!</v>
      </c>
      <c r="AB14" s="324" t="e">
        <f>'1-1発電'!#REF!</f>
        <v>#REF!</v>
      </c>
      <c r="AC14" s="324" t="e">
        <f>'1-1発電'!#REF!</f>
        <v>#REF!</v>
      </c>
      <c r="AD14" s="324" t="e">
        <f>'1-1発電'!#REF!</f>
        <v>#REF!</v>
      </c>
      <c r="AE14" s="324" t="e">
        <f>'1-1発電'!#REF!</f>
        <v>#REF!</v>
      </c>
      <c r="AF14" s="324" t="e">
        <f>'1-1発電'!#REF!</f>
        <v>#REF!</v>
      </c>
      <c r="AG14" s="323" t="e">
        <f>'1-1発電'!#REF!</f>
        <v>#REF!</v>
      </c>
    </row>
    <row r="15" spans="1:33" ht="25.5" customHeight="1">
      <c r="A15" s="185">
        <f>'1-1発電'!A7</f>
        <v>0</v>
      </c>
      <c r="B15" s="1247" t="str">
        <f>'1-1発電'!B7</f>
        <v>所在地</v>
      </c>
      <c r="C15" s="1247"/>
      <c r="D15" s="1247"/>
      <c r="E15" s="1247"/>
      <c r="F15" s="1247"/>
      <c r="G15" s="1247"/>
      <c r="H15" s="1247"/>
      <c r="I15" s="1247"/>
      <c r="J15" s="1247"/>
      <c r="K15" s="186">
        <f>'1-1発電'!K7</f>
        <v>0</v>
      </c>
      <c r="L15" s="1350" t="str">
        <f>'1-1発電'!L7</f>
        <v>〒</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2"/>
    </row>
    <row r="16" spans="1:33" ht="25.5" customHeight="1">
      <c r="A16" s="232">
        <f>'1-1発電'!A10</f>
        <v>0</v>
      </c>
      <c r="B16" s="1370" t="str">
        <f>'1-1発電'!B10</f>
        <v>土地所有者</v>
      </c>
      <c r="C16" s="1370"/>
      <c r="D16" s="1370"/>
      <c r="E16" s="1370"/>
      <c r="F16" s="1370"/>
      <c r="G16" s="1370"/>
      <c r="H16" s="1370"/>
      <c r="I16" s="1370"/>
      <c r="J16" s="1370"/>
      <c r="K16" s="322">
        <f>'1-1発電'!K10</f>
        <v>0</v>
      </c>
      <c r="L16" s="1373">
        <f>'1-1発電'!L10</f>
        <v>0</v>
      </c>
      <c r="M16" s="1374"/>
      <c r="N16" s="321" t="str">
        <f>'1-1発電'!N10</f>
        <v>申請者と土地所有者が同一</v>
      </c>
      <c r="O16" s="321"/>
      <c r="P16" s="201"/>
      <c r="Q16" s="201"/>
      <c r="R16" s="201"/>
      <c r="S16" s="201"/>
      <c r="T16" s="201"/>
      <c r="U16" s="201"/>
      <c r="V16" s="258"/>
      <c r="W16" s="258"/>
      <c r="X16" s="258"/>
      <c r="Y16" s="258"/>
      <c r="Z16" s="258"/>
      <c r="AA16" s="258"/>
      <c r="AB16" s="258"/>
      <c r="AC16" s="258"/>
      <c r="AD16" s="320"/>
      <c r="AE16" s="201"/>
      <c r="AF16" s="320"/>
      <c r="AG16" s="319"/>
    </row>
    <row r="17" spans="1:35" ht="25.5" customHeight="1">
      <c r="A17" s="268">
        <f>'1-1発電'!A11</f>
        <v>0</v>
      </c>
      <c r="B17" s="1371"/>
      <c r="C17" s="1371"/>
      <c r="D17" s="1371"/>
      <c r="E17" s="1371"/>
      <c r="F17" s="1371"/>
      <c r="G17" s="1371"/>
      <c r="H17" s="1371"/>
      <c r="I17" s="1371"/>
      <c r="J17" s="1371"/>
      <c r="K17" s="316">
        <f>'1-1発電'!K11</f>
        <v>0</v>
      </c>
      <c r="L17" s="1375">
        <f>'1-1発電'!L11</f>
        <v>0</v>
      </c>
      <c r="M17" s="1376"/>
      <c r="N17" s="318" t="str">
        <f>'1-1発電'!N11</f>
        <v>申請者と土地所有者が異なる（次の土地所有者の同意あり）</v>
      </c>
      <c r="O17" s="318"/>
      <c r="P17" s="318"/>
      <c r="Q17" s="318"/>
      <c r="R17" s="318"/>
      <c r="S17" s="318"/>
      <c r="T17" s="318"/>
      <c r="U17" s="318"/>
      <c r="V17" s="318"/>
      <c r="W17" s="318"/>
      <c r="X17" s="318"/>
      <c r="Y17" s="318"/>
      <c r="Z17" s="318"/>
      <c r="AA17" s="318"/>
      <c r="AB17" s="317"/>
      <c r="AC17" s="317"/>
      <c r="AD17" s="317"/>
      <c r="AE17" s="318"/>
      <c r="AF17" s="317"/>
      <c r="AG17" s="307"/>
    </row>
    <row r="18" spans="1:35" ht="25.5" customHeight="1">
      <c r="A18" s="268">
        <f>'1-1発電'!A12</f>
        <v>0</v>
      </c>
      <c r="B18" s="1371"/>
      <c r="C18" s="1371"/>
      <c r="D18" s="1371"/>
      <c r="E18" s="1371"/>
      <c r="F18" s="1371"/>
      <c r="G18" s="1371"/>
      <c r="H18" s="1371"/>
      <c r="I18" s="1371"/>
      <c r="J18" s="1371"/>
      <c r="K18" s="316">
        <f>'1-1発電'!K12</f>
        <v>0</v>
      </c>
      <c r="L18" s="315">
        <f>'1-1発電'!L12</f>
        <v>0</v>
      </c>
      <c r="M18" s="314" t="str">
        <f>'1-1発電'!M12</f>
        <v>土地所有者の氏名</v>
      </c>
      <c r="N18" s="313"/>
      <c r="O18" s="313"/>
      <c r="P18" s="313"/>
      <c r="Q18" s="313"/>
      <c r="R18" s="313"/>
      <c r="S18" s="312"/>
      <c r="T18" s="1377">
        <f>'1-1発電'!T12</f>
        <v>0</v>
      </c>
      <c r="U18" s="1378"/>
      <c r="V18" s="1378"/>
      <c r="W18" s="1378"/>
      <c r="X18" s="1378"/>
      <c r="Y18" s="1378"/>
      <c r="Z18" s="1378"/>
      <c r="AA18" s="1378"/>
      <c r="AB18" s="1378"/>
      <c r="AC18" s="1378"/>
      <c r="AD18" s="1378"/>
      <c r="AE18" s="1378"/>
      <c r="AF18" s="1378"/>
      <c r="AG18" s="1379"/>
    </row>
    <row r="19" spans="1:35" ht="25.5" customHeight="1">
      <c r="A19" s="303">
        <f>'1-1発電'!A13</f>
        <v>0</v>
      </c>
      <c r="B19" s="1372"/>
      <c r="C19" s="1372"/>
      <c r="D19" s="1372"/>
      <c r="E19" s="1372"/>
      <c r="F19" s="1372"/>
      <c r="G19" s="1372"/>
      <c r="H19" s="1372"/>
      <c r="I19" s="1372"/>
      <c r="J19" s="1372"/>
      <c r="K19" s="311">
        <f>'1-1発電'!K13</f>
        <v>0</v>
      </c>
      <c r="L19" s="7">
        <f>'1-1発電'!L13</f>
        <v>0</v>
      </c>
      <c r="M19" s="310" t="str">
        <f>'1-1発電'!M13</f>
        <v>土地所有者の住所</v>
      </c>
      <c r="N19" s="8"/>
      <c r="O19" s="8"/>
      <c r="P19" s="8"/>
      <c r="Q19" s="8"/>
      <c r="R19" s="8"/>
      <c r="S19" s="309"/>
      <c r="T19" s="1380">
        <f>'1-1発電'!T13</f>
        <v>0</v>
      </c>
      <c r="U19" s="1381"/>
      <c r="V19" s="1381"/>
      <c r="W19" s="1381"/>
      <c r="X19" s="1381"/>
      <c r="Y19" s="1381"/>
      <c r="Z19" s="1381"/>
      <c r="AA19" s="1381"/>
      <c r="AB19" s="1381"/>
      <c r="AC19" s="1381"/>
      <c r="AD19" s="1381"/>
      <c r="AE19" s="1381"/>
      <c r="AF19" s="1381"/>
      <c r="AG19" s="1382"/>
    </row>
    <row r="20" spans="1:35" ht="25.5" customHeight="1">
      <c r="A20" s="229">
        <f>'1-1発電'!A8</f>
        <v>0</v>
      </c>
      <c r="B20" s="1400" t="str">
        <f>'1-1発電'!B8</f>
        <v>地目と区画指定状況</v>
      </c>
      <c r="C20" s="1400"/>
      <c r="D20" s="1400"/>
      <c r="E20" s="1400"/>
      <c r="F20" s="1400"/>
      <c r="G20" s="1400"/>
      <c r="H20" s="1400"/>
      <c r="I20" s="1400"/>
      <c r="J20" s="1400"/>
      <c r="K20" s="230">
        <f>'1-1発電'!K8</f>
        <v>0</v>
      </c>
      <c r="L20" s="1350">
        <f>'1-1発電'!L8</f>
        <v>0</v>
      </c>
      <c r="M20" s="1351"/>
      <c r="N20" s="1351"/>
      <c r="O20" s="1351"/>
      <c r="P20" s="1351"/>
      <c r="Q20" s="1351"/>
      <c r="R20" s="1351"/>
      <c r="S20" s="1351"/>
      <c r="T20" s="1351"/>
      <c r="U20" s="1351"/>
      <c r="V20" s="1351"/>
      <c r="W20" s="1351"/>
      <c r="X20" s="1351"/>
      <c r="Y20" s="1351"/>
      <c r="Z20" s="1351"/>
      <c r="AA20" s="1351"/>
      <c r="AB20" s="1351"/>
      <c r="AC20" s="1351"/>
      <c r="AD20" s="1351"/>
      <c r="AE20" s="1351"/>
      <c r="AF20" s="1351"/>
      <c r="AG20" s="1352"/>
    </row>
    <row r="21" spans="1:35" ht="25.5" customHeight="1">
      <c r="A21" s="229">
        <f>'1-1発電'!A9</f>
        <v>0</v>
      </c>
      <c r="B21" s="1400" t="str">
        <f>'1-1発電'!B9</f>
        <v>施設の名称</v>
      </c>
      <c r="C21" s="1400"/>
      <c r="D21" s="1400"/>
      <c r="E21" s="1400"/>
      <c r="F21" s="1400"/>
      <c r="G21" s="1400"/>
      <c r="H21" s="1400"/>
      <c r="I21" s="1400"/>
      <c r="J21" s="1400"/>
      <c r="K21" s="186">
        <f>'1-1発電'!K9</f>
        <v>0</v>
      </c>
      <c r="L21" s="1350">
        <f>'1-1発電'!L9</f>
        <v>0</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2"/>
    </row>
    <row r="22" spans="1:35" ht="25.5" customHeight="1">
      <c r="A22" s="232">
        <f>'1-1発電'!A14</f>
        <v>0</v>
      </c>
      <c r="B22" s="1370" t="str">
        <f>'1-1発電'!B14</f>
        <v>施設所有者</v>
      </c>
      <c r="C22" s="1370"/>
      <c r="D22" s="1370"/>
      <c r="E22" s="1370"/>
      <c r="F22" s="1370"/>
      <c r="G22" s="1370"/>
      <c r="H22" s="1370"/>
      <c r="I22" s="1370"/>
      <c r="J22" s="1370"/>
      <c r="K22" s="322">
        <f>'1-1発電'!K14</f>
        <v>0</v>
      </c>
      <c r="L22" s="1373">
        <f>'1-1発電'!L14</f>
        <v>0</v>
      </c>
      <c r="M22" s="1374"/>
      <c r="N22" s="321" t="str">
        <f>'1-1発電'!N14</f>
        <v>申請者と施設所有者が同一</v>
      </c>
      <c r="O22" s="321"/>
      <c r="P22" s="201"/>
      <c r="Q22" s="201"/>
      <c r="R22" s="201"/>
      <c r="S22" s="201"/>
      <c r="T22" s="201"/>
      <c r="U22" s="201"/>
      <c r="V22" s="258"/>
      <c r="W22" s="258"/>
      <c r="X22" s="258"/>
      <c r="Y22" s="258"/>
      <c r="Z22" s="258"/>
      <c r="AA22" s="258"/>
      <c r="AB22" s="258"/>
      <c r="AC22" s="258"/>
      <c r="AD22" s="320"/>
      <c r="AE22" s="201"/>
      <c r="AF22" s="320"/>
      <c r="AG22" s="319"/>
    </row>
    <row r="23" spans="1:35" ht="25.5" customHeight="1">
      <c r="A23" s="268">
        <f>'1-1発電'!A15</f>
        <v>0</v>
      </c>
      <c r="B23" s="1371"/>
      <c r="C23" s="1371"/>
      <c r="D23" s="1371"/>
      <c r="E23" s="1371"/>
      <c r="F23" s="1371"/>
      <c r="G23" s="1371"/>
      <c r="H23" s="1371"/>
      <c r="I23" s="1371"/>
      <c r="J23" s="1371"/>
      <c r="K23" s="316">
        <f>'1-1発電'!K15</f>
        <v>0</v>
      </c>
      <c r="L23" s="1375">
        <f>'1-1発電'!L15</f>
        <v>0</v>
      </c>
      <c r="M23" s="1376"/>
      <c r="N23" s="318" t="str">
        <f>'1-1発電'!N15</f>
        <v>申請者と施設所有者が異なる（次の施設所有者の同意あり）</v>
      </c>
      <c r="O23" s="318"/>
      <c r="P23" s="318"/>
      <c r="Q23" s="318"/>
      <c r="R23" s="318"/>
      <c r="S23" s="318"/>
      <c r="T23" s="318"/>
      <c r="U23" s="318"/>
      <c r="V23" s="318"/>
      <c r="W23" s="318"/>
      <c r="X23" s="318"/>
      <c r="Y23" s="318"/>
      <c r="Z23" s="318"/>
      <c r="AA23" s="318"/>
      <c r="AB23" s="317"/>
      <c r="AC23" s="317"/>
      <c r="AD23" s="317"/>
      <c r="AE23" s="318"/>
      <c r="AF23" s="317"/>
      <c r="AG23" s="307"/>
    </row>
    <row r="24" spans="1:35" ht="25.5" customHeight="1">
      <c r="A24" s="268">
        <f>'1-1発電'!A16</f>
        <v>0</v>
      </c>
      <c r="B24" s="1371"/>
      <c r="C24" s="1371"/>
      <c r="D24" s="1371"/>
      <c r="E24" s="1371"/>
      <c r="F24" s="1371"/>
      <c r="G24" s="1371"/>
      <c r="H24" s="1371"/>
      <c r="I24" s="1371"/>
      <c r="J24" s="1371"/>
      <c r="K24" s="316">
        <f>'1-1発電'!K16</f>
        <v>0</v>
      </c>
      <c r="L24" s="315">
        <f>'1-1発電'!L16</f>
        <v>0</v>
      </c>
      <c r="M24" s="314" t="str">
        <f>'1-1発電'!M16</f>
        <v>施設所有者の氏名</v>
      </c>
      <c r="N24" s="313"/>
      <c r="O24" s="313"/>
      <c r="P24" s="313"/>
      <c r="Q24" s="313"/>
      <c r="R24" s="313"/>
      <c r="S24" s="312"/>
      <c r="T24" s="1377">
        <f>'1-1発電'!T16</f>
        <v>0</v>
      </c>
      <c r="U24" s="1378"/>
      <c r="V24" s="1378"/>
      <c r="W24" s="1378"/>
      <c r="X24" s="1378"/>
      <c r="Y24" s="1378"/>
      <c r="Z24" s="1378"/>
      <c r="AA24" s="1378"/>
      <c r="AB24" s="1378"/>
      <c r="AC24" s="1378"/>
      <c r="AD24" s="1378"/>
      <c r="AE24" s="1378"/>
      <c r="AF24" s="1378"/>
      <c r="AG24" s="1379"/>
    </row>
    <row r="25" spans="1:35" ht="25.5" customHeight="1" thickBot="1">
      <c r="A25" s="303">
        <f>'1-1発電'!A17</f>
        <v>0</v>
      </c>
      <c r="B25" s="1401"/>
      <c r="C25" s="1401"/>
      <c r="D25" s="1401"/>
      <c r="E25" s="1401"/>
      <c r="F25" s="1401"/>
      <c r="G25" s="1401"/>
      <c r="H25" s="1401"/>
      <c r="I25" s="1401"/>
      <c r="J25" s="1401"/>
      <c r="K25" s="311">
        <f>'1-1発電'!K17</f>
        <v>0</v>
      </c>
      <c r="L25" s="7">
        <f>'1-1発電'!L17</f>
        <v>0</v>
      </c>
      <c r="M25" s="310" t="str">
        <f>'1-1発電'!M17</f>
        <v>施設所有者の住所</v>
      </c>
      <c r="N25" s="8"/>
      <c r="O25" s="8"/>
      <c r="P25" s="8"/>
      <c r="Q25" s="8"/>
      <c r="R25" s="8"/>
      <c r="S25" s="309"/>
      <c r="T25" s="1402">
        <f>'1-1発電'!T17</f>
        <v>0</v>
      </c>
      <c r="U25" s="1403"/>
      <c r="V25" s="1403"/>
      <c r="W25" s="1403"/>
      <c r="X25" s="1403"/>
      <c r="Y25" s="1403"/>
      <c r="Z25" s="1403"/>
      <c r="AA25" s="1403"/>
      <c r="AB25" s="1403"/>
      <c r="AC25" s="1403"/>
      <c r="AD25" s="1403"/>
      <c r="AE25" s="1403"/>
      <c r="AF25" s="1403"/>
      <c r="AG25" s="1404"/>
    </row>
    <row r="26" spans="1:35" ht="25.5" customHeight="1">
      <c r="A26" s="1368" t="e">
        <f>'1-1発電'!#REF!</f>
        <v>#REF!</v>
      </c>
      <c r="B26" s="1369"/>
      <c r="C26" s="1369"/>
      <c r="D26" s="1369"/>
      <c r="E26" s="1369"/>
      <c r="F26" s="1369"/>
      <c r="G26" s="1369"/>
      <c r="H26" s="1369"/>
      <c r="I26" s="1369"/>
      <c r="J26" s="1369"/>
      <c r="K26" s="308" t="e">
        <f>'1-1発電'!#REF!</f>
        <v>#REF!</v>
      </c>
      <c r="L26" s="1310" t="e">
        <f>'1-1発電'!#REF!</f>
        <v>#REF!</v>
      </c>
      <c r="M26" s="1308"/>
      <c r="N26" s="1308"/>
      <c r="O26" s="1309"/>
      <c r="P26" s="1386" t="e">
        <f>'1-1発電'!#REF!</f>
        <v>#REF!</v>
      </c>
      <c r="Q26" s="1387"/>
      <c r="R26" s="1387"/>
      <c r="S26" s="1387"/>
      <c r="T26" s="1387"/>
      <c r="U26" s="1387"/>
      <c r="V26" s="1387"/>
      <c r="W26" s="1387"/>
      <c r="X26" s="1387"/>
      <c r="Y26" s="1387"/>
      <c r="Z26" s="1387"/>
      <c r="AA26" s="1387"/>
      <c r="AB26" s="1387"/>
      <c r="AC26" s="1387"/>
      <c r="AD26" s="1387"/>
      <c r="AE26" s="1387"/>
      <c r="AF26" s="1387"/>
      <c r="AG26" s="1388"/>
      <c r="AI26" s="257" t="s">
        <v>293</v>
      </c>
    </row>
    <row r="27" spans="1:35" ht="25.5" customHeight="1">
      <c r="A27" s="1389" t="e">
        <f>'1-1発電'!#REF!</f>
        <v>#REF!</v>
      </c>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row>
    <row r="28" spans="1:35" ht="25.5" customHeight="1">
      <c r="A28" s="1392"/>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4"/>
    </row>
    <row r="29" spans="1:35" ht="25.5" customHeight="1" thickBot="1">
      <c r="A29" s="1395"/>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7"/>
    </row>
    <row r="30" spans="1:35" ht="25.5" customHeight="1">
      <c r="A30" s="1398" t="str">
        <f>'1-1発電'!A37</f>
        <v>３ 事業の効果等について</v>
      </c>
      <c r="B30" s="1399"/>
      <c r="C30" s="1399"/>
      <c r="D30" s="1399"/>
      <c r="E30" s="1399"/>
      <c r="F30" s="1399"/>
      <c r="G30" s="1399"/>
      <c r="H30" s="1399"/>
      <c r="I30" s="1399"/>
      <c r="J30" s="1399"/>
      <c r="K30" s="1399"/>
      <c r="L30" s="1399"/>
      <c r="M30" s="1399"/>
      <c r="N30" s="1399"/>
      <c r="O30" s="235">
        <f>'1-1発電'!O37</f>
        <v>0</v>
      </c>
      <c r="P30" s="235">
        <f>'1-1発電'!P37</f>
        <v>0</v>
      </c>
      <c r="Q30" s="235">
        <f>'1-1発電'!Q37</f>
        <v>0</v>
      </c>
      <c r="R30" s="235">
        <f>'1-1発電'!R37</f>
        <v>0</v>
      </c>
      <c r="S30" s="235">
        <f>'1-1発電'!S37</f>
        <v>0</v>
      </c>
      <c r="T30" s="235">
        <f>'1-1発電'!T37</f>
        <v>0</v>
      </c>
      <c r="U30" s="235">
        <f>'1-1発電'!U37</f>
        <v>0</v>
      </c>
      <c r="V30" s="235">
        <f>'1-1発電'!V37</f>
        <v>0</v>
      </c>
      <c r="W30" s="235">
        <f>'1-1発電'!W37</f>
        <v>0</v>
      </c>
      <c r="X30" s="235">
        <f>'1-1発電'!X37</f>
        <v>0</v>
      </c>
      <c r="Y30" s="235">
        <f>'1-1発電'!Y37</f>
        <v>0</v>
      </c>
      <c r="Z30" s="235">
        <f>'1-1発電'!Z37</f>
        <v>0</v>
      </c>
      <c r="AA30" s="235">
        <f>'1-1発電'!AA37</f>
        <v>0</v>
      </c>
      <c r="AB30" s="235">
        <f>'1-1発電'!AB37</f>
        <v>0</v>
      </c>
      <c r="AC30" s="235">
        <f>'1-1発電'!AC37</f>
        <v>0</v>
      </c>
      <c r="AD30" s="235">
        <f>'1-1発電'!AD37</f>
        <v>0</v>
      </c>
      <c r="AE30" s="235">
        <f>'1-1発電'!AE37</f>
        <v>0</v>
      </c>
      <c r="AF30" s="235">
        <f>'1-1発電'!AF37</f>
        <v>0</v>
      </c>
      <c r="AG30" s="259">
        <f>'1-1発電'!AG37</f>
        <v>0</v>
      </c>
    </row>
    <row r="31" spans="1:35" ht="25.5" customHeight="1">
      <c r="A31" s="298">
        <f>'1-1発電'!A39</f>
        <v>0</v>
      </c>
      <c r="B31" s="1400" t="str">
        <f>'1-1発電'!B39</f>
        <v>再生可能エネルギーの種類</v>
      </c>
      <c r="C31" s="1400"/>
      <c r="D31" s="1400"/>
      <c r="E31" s="1400"/>
      <c r="F31" s="1400"/>
      <c r="G31" s="1400"/>
      <c r="H31" s="1400"/>
      <c r="I31" s="1400"/>
      <c r="J31" s="1400"/>
      <c r="K31" s="1400"/>
      <c r="L31" s="1400"/>
      <c r="M31" s="186">
        <f>'1-1発電'!M39</f>
        <v>0</v>
      </c>
      <c r="N31" s="1350" t="str">
        <f>'1-1発電'!N39</f>
        <v>太陽光発電および蓄電池</v>
      </c>
      <c r="O31" s="1351"/>
      <c r="P31" s="1351"/>
      <c r="Q31" s="1351"/>
      <c r="R31" s="1351"/>
      <c r="S31" s="1351"/>
      <c r="T31" s="1351"/>
      <c r="U31" s="1351"/>
      <c r="V31" s="1351"/>
      <c r="W31" s="1351"/>
      <c r="X31" s="1351"/>
      <c r="Y31" s="1351"/>
      <c r="Z31" s="1351"/>
      <c r="AA31" s="1351"/>
      <c r="AB31" s="1351"/>
      <c r="AC31" s="1351"/>
      <c r="AD31" s="1351"/>
      <c r="AE31" s="1351"/>
      <c r="AF31" s="1351"/>
      <c r="AG31" s="1352"/>
      <c r="AI31" s="257" t="s">
        <v>246</v>
      </c>
    </row>
    <row r="32" spans="1:35" ht="25.5" customHeight="1">
      <c r="A32" s="298" t="e">
        <f>'1-1発電'!#REF!</f>
        <v>#REF!</v>
      </c>
      <c r="B32" s="1400" t="e">
        <f>'1-1発電'!#REF!</f>
        <v>#REF!</v>
      </c>
      <c r="C32" s="1400"/>
      <c r="D32" s="1400"/>
      <c r="E32" s="1400"/>
      <c r="F32" s="1400"/>
      <c r="G32" s="1400"/>
      <c r="H32" s="1400"/>
      <c r="I32" s="1400"/>
      <c r="J32" s="1400"/>
      <c r="K32" s="1400"/>
      <c r="L32" s="1400"/>
      <c r="M32" s="186" t="e">
        <f>'1-1発電'!#REF!</f>
        <v>#REF!</v>
      </c>
      <c r="N32" s="1350" t="e">
        <f>'1-1発電'!#REF!</f>
        <v>#REF!</v>
      </c>
      <c r="O32" s="1351"/>
      <c r="P32" s="1351"/>
      <c r="Q32" s="1351"/>
      <c r="R32" s="1351"/>
      <c r="S32" s="1351"/>
      <c r="T32" s="1351"/>
      <c r="U32" s="1351"/>
      <c r="V32" s="1351"/>
      <c r="W32" s="1351"/>
      <c r="X32" s="1351"/>
      <c r="Y32" s="1351"/>
      <c r="Z32" s="1351"/>
      <c r="AA32" s="1351"/>
      <c r="AB32" s="1351"/>
      <c r="AC32" s="1351"/>
      <c r="AD32" s="1351"/>
      <c r="AE32" s="1351"/>
      <c r="AF32" s="1351"/>
      <c r="AG32" s="1352"/>
      <c r="AI32" s="257" t="s">
        <v>291</v>
      </c>
    </row>
    <row r="33" spans="1:35" ht="25.5" customHeight="1">
      <c r="A33" s="300">
        <f>'1-1発電'!A40</f>
        <v>0</v>
      </c>
      <c r="B33" s="1410" t="str">
        <f>'1-1発電'!B40</f>
        <v>発電出力</v>
      </c>
      <c r="C33" s="1410"/>
      <c r="D33" s="1410"/>
      <c r="E33" s="1410"/>
      <c r="F33" s="1410"/>
      <c r="G33" s="1410"/>
      <c r="H33" s="1410"/>
      <c r="I33" s="1410"/>
      <c r="J33" s="1410"/>
      <c r="K33" s="1410"/>
      <c r="L33" s="1410"/>
      <c r="M33" s="278">
        <f>'1-1発電'!M40</f>
        <v>0</v>
      </c>
      <c r="N33" s="1411">
        <f>'1-1発電'!N40</f>
        <v>0</v>
      </c>
      <c r="O33" s="1412"/>
      <c r="P33" s="1412"/>
      <c r="Q33" s="1412"/>
      <c r="R33" s="1412"/>
      <c r="S33" s="1412"/>
      <c r="T33" s="1412"/>
      <c r="U33" s="1412"/>
      <c r="V33" s="1412"/>
      <c r="W33" s="1412"/>
      <c r="X33" s="1412"/>
      <c r="Y33" s="1412"/>
      <c r="Z33" s="1413" t="str">
        <f>'1-1発電'!Z40</f>
        <v>ｋＷ</v>
      </c>
      <c r="AA33" s="1413"/>
      <c r="AB33" s="369">
        <f>'1-1発電'!AB40</f>
        <v>0</v>
      </c>
      <c r="AC33" s="369">
        <f>'1-1発電'!AC40</f>
        <v>0</v>
      </c>
      <c r="AD33" s="369">
        <f>'1-1発電'!AD40</f>
        <v>0</v>
      </c>
      <c r="AE33" s="369">
        <f>'1-1発電'!AE40</f>
        <v>0</v>
      </c>
      <c r="AF33" s="369">
        <f>'1-1発電'!AF40</f>
        <v>0</v>
      </c>
      <c r="AG33" s="370">
        <f>'1-1発電'!AG40</f>
        <v>0</v>
      </c>
      <c r="AI33" s="257" t="s">
        <v>288</v>
      </c>
    </row>
    <row r="34" spans="1:35" ht="25.5" customHeight="1">
      <c r="A34" s="1414" t="str">
        <f>'1-1発電'!A41</f>
        <v>太陽光発電の場合、ａとｂのいずれか低い方の値を優先する（小数第２位まで）</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304">
        <f>'1-1発電'!AG41</f>
        <v>0</v>
      </c>
      <c r="AI34" s="257" t="s">
        <v>287</v>
      </c>
    </row>
    <row r="35" spans="1:35" ht="25.5" customHeight="1">
      <c r="A35" s="268">
        <f>'1-1発電'!A42</f>
        <v>0</v>
      </c>
      <c r="B35" s="14">
        <f>'1-1発電'!B42</f>
        <v>0</v>
      </c>
      <c r="C35" s="1405" t="str">
        <f>'1-1発電'!C42</f>
        <v>　　ａ．太陽電池モジュール公称最大出力合計</v>
      </c>
      <c r="D35" s="1405"/>
      <c r="E35" s="1405"/>
      <c r="F35" s="1405"/>
      <c r="G35" s="1405"/>
      <c r="H35" s="1405"/>
      <c r="I35" s="1405"/>
      <c r="J35" s="1405"/>
      <c r="K35" s="1405"/>
      <c r="L35" s="1405"/>
      <c r="M35" s="1405"/>
      <c r="N35" s="1405"/>
      <c r="O35" s="1405"/>
      <c r="P35" s="1405"/>
      <c r="Q35" s="1405"/>
      <c r="R35" s="1405"/>
      <c r="S35" s="1405"/>
      <c r="T35" s="1405"/>
      <c r="U35" s="1406">
        <f>'1-1発電'!U42</f>
        <v>0</v>
      </c>
      <c r="V35" s="1406"/>
      <c r="W35" s="1406"/>
      <c r="X35" s="1406"/>
      <c r="Y35" s="1406"/>
      <c r="Z35" s="1274" t="str">
        <f>'1-1発電'!Z42</f>
        <v>ｋＷ</v>
      </c>
      <c r="AA35" s="1274"/>
      <c r="AB35" s="1274"/>
      <c r="AC35" s="14">
        <f>'1-1発電'!AC42</f>
        <v>0</v>
      </c>
      <c r="AD35" s="14">
        <f>'1-1発電'!AD42</f>
        <v>0</v>
      </c>
      <c r="AE35" s="14">
        <f>'1-1発電'!AE42</f>
        <v>0</v>
      </c>
      <c r="AF35" s="14">
        <f>'1-1発電'!AF42</f>
        <v>0</v>
      </c>
      <c r="AG35" s="233">
        <f>'1-1発電'!AG42</f>
        <v>0</v>
      </c>
      <c r="AI35" s="257" t="s">
        <v>284</v>
      </c>
    </row>
    <row r="36" spans="1:35" ht="25.5" customHeight="1">
      <c r="A36" s="303">
        <f>'1-1発電'!A43</f>
        <v>0</v>
      </c>
      <c r="B36" s="302">
        <f>'1-1発電'!B43</f>
        <v>0</v>
      </c>
      <c r="C36" s="1407" t="str">
        <f>'1-1発電'!C43</f>
        <v>　　ｂ．パワーコンディショナー定格出力合計</v>
      </c>
      <c r="D36" s="1407"/>
      <c r="E36" s="1407"/>
      <c r="F36" s="1407"/>
      <c r="G36" s="1407"/>
      <c r="H36" s="1407"/>
      <c r="I36" s="1407"/>
      <c r="J36" s="1407"/>
      <c r="K36" s="1407"/>
      <c r="L36" s="1407"/>
      <c r="M36" s="1407"/>
      <c r="N36" s="1407"/>
      <c r="O36" s="1407"/>
      <c r="P36" s="1407"/>
      <c r="Q36" s="1407"/>
      <c r="R36" s="1407"/>
      <c r="S36" s="1407"/>
      <c r="T36" s="1407"/>
      <c r="U36" s="1408">
        <f>'1-1発電'!U43</f>
        <v>0</v>
      </c>
      <c r="V36" s="1408"/>
      <c r="W36" s="1408"/>
      <c r="X36" s="1408"/>
      <c r="Y36" s="1408"/>
      <c r="Z36" s="1409" t="str">
        <f>'1-1発電'!Z43</f>
        <v>ｋＷ</v>
      </c>
      <c r="AA36" s="1409"/>
      <c r="AB36" s="1409"/>
      <c r="AC36" s="302">
        <f>'1-1発電'!AC43</f>
        <v>0</v>
      </c>
      <c r="AD36" s="302">
        <f>'1-1発電'!AD43</f>
        <v>0</v>
      </c>
      <c r="AE36" s="302">
        <f>'1-1発電'!AE43</f>
        <v>0</v>
      </c>
      <c r="AF36" s="302">
        <f>'1-1発電'!AF43</f>
        <v>0</v>
      </c>
      <c r="AG36" s="301">
        <f>'1-1発電'!AG43</f>
        <v>0</v>
      </c>
    </row>
    <row r="37" spans="1:35" ht="25.5" customHeight="1" thickBot="1">
      <c r="A37" s="298">
        <f>'1-1発電'!A44</f>
        <v>0</v>
      </c>
      <c r="B37" s="1418" t="str">
        <f>'1-1発電'!B44</f>
        <v>系統連系方式</v>
      </c>
      <c r="C37" s="1418"/>
      <c r="D37" s="1418"/>
      <c r="E37" s="1418"/>
      <c r="F37" s="1418"/>
      <c r="G37" s="1418"/>
      <c r="H37" s="1418"/>
      <c r="I37" s="1418"/>
      <c r="J37" s="1418"/>
      <c r="K37" s="1418"/>
      <c r="L37" s="1418"/>
      <c r="M37" s="201">
        <f>'1-1発電'!M44</f>
        <v>0</v>
      </c>
      <c r="N37" s="1383" t="str">
        <f>'1-1発電'!N44</f>
        <v>低圧連系(50kW未満)</v>
      </c>
      <c r="O37" s="1384"/>
      <c r="P37" s="1384"/>
      <c r="Q37" s="1384"/>
      <c r="R37" s="1384"/>
      <c r="S37" s="1384"/>
      <c r="T37" s="1384"/>
      <c r="U37" s="1384"/>
      <c r="V37" s="1384"/>
      <c r="W37" s="1384"/>
      <c r="X37" s="1384"/>
      <c r="Y37" s="1384"/>
      <c r="Z37" s="1384"/>
      <c r="AA37" s="1384"/>
      <c r="AB37" s="1384"/>
      <c r="AC37" s="1384"/>
      <c r="AD37" s="1384"/>
      <c r="AE37" s="1384"/>
      <c r="AF37" s="1384"/>
      <c r="AG37" s="1385"/>
    </row>
    <row r="38" spans="1:35" ht="25.5" customHeight="1">
      <c r="A38" s="1398" t="str">
        <f>'1-1発電'!A45</f>
        <v>（２）電力会社との協議内容</v>
      </c>
      <c r="B38" s="1399"/>
      <c r="C38" s="1399"/>
      <c r="D38" s="1399"/>
      <c r="E38" s="1399"/>
      <c r="F38" s="1399"/>
      <c r="G38" s="1399"/>
      <c r="H38" s="1399"/>
      <c r="I38" s="1399"/>
      <c r="J38" s="1399"/>
      <c r="K38" s="1399"/>
      <c r="L38" s="1399"/>
      <c r="M38" s="235">
        <f>'1-1発電'!M45</f>
        <v>0</v>
      </c>
      <c r="N38" s="235">
        <f>'1-1発電'!N45</f>
        <v>0</v>
      </c>
      <c r="O38" s="235">
        <f>'1-1発電'!O45</f>
        <v>0</v>
      </c>
      <c r="P38" s="235">
        <f>'1-1発電'!P45</f>
        <v>0</v>
      </c>
      <c r="Q38" s="235">
        <f>'1-1発電'!Q45</f>
        <v>0</v>
      </c>
      <c r="R38" s="235">
        <f>'1-1発電'!R45</f>
        <v>0</v>
      </c>
      <c r="S38" s="235">
        <f>'1-1発電'!S45</f>
        <v>0</v>
      </c>
      <c r="T38" s="235">
        <f>'1-1発電'!T45</f>
        <v>0</v>
      </c>
      <c r="U38" s="235">
        <f>'1-1発電'!U45</f>
        <v>0</v>
      </c>
      <c r="V38" s="235">
        <f>'1-1発電'!V45</f>
        <v>0</v>
      </c>
      <c r="W38" s="235">
        <f>'1-1発電'!W45</f>
        <v>0</v>
      </c>
      <c r="X38" s="235">
        <f>'1-1発電'!X45</f>
        <v>0</v>
      </c>
      <c r="Y38" s="235">
        <f>'1-1発電'!Y45</f>
        <v>0</v>
      </c>
      <c r="Z38" s="235">
        <f>'1-1発電'!Z45</f>
        <v>0</v>
      </c>
      <c r="AA38" s="235">
        <f>'1-1発電'!AA45</f>
        <v>0</v>
      </c>
      <c r="AB38" s="235">
        <f>'1-1発電'!AB45</f>
        <v>0</v>
      </c>
      <c r="AC38" s="235">
        <f>'1-1発電'!AC45</f>
        <v>0</v>
      </c>
      <c r="AD38" s="235">
        <f>'1-1発電'!AD45</f>
        <v>0</v>
      </c>
      <c r="AE38" s="235">
        <f>'1-1発電'!AE45</f>
        <v>0</v>
      </c>
      <c r="AF38" s="235">
        <f>'1-1発電'!AF45</f>
        <v>0</v>
      </c>
      <c r="AG38" s="259">
        <f>'1-1発電'!AG45</f>
        <v>0</v>
      </c>
    </row>
    <row r="39" spans="1:35" ht="25.5" customHeight="1" thickBot="1">
      <c r="A39" s="1421">
        <f>'1-1発電'!A46</f>
        <v>0</v>
      </c>
      <c r="B39" s="1384"/>
      <c r="C39" s="1384"/>
      <c r="D39" s="1384"/>
      <c r="E39" s="1384"/>
      <c r="F39" s="1384"/>
      <c r="G39" s="1384"/>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5"/>
    </row>
    <row r="40" spans="1:35" ht="25.5" customHeight="1">
      <c r="A40" s="1398" t="str">
        <f>'1-1発電'!A47</f>
        <v>（３）発電電力量と経済性</v>
      </c>
      <c r="B40" s="1399"/>
      <c r="C40" s="1399"/>
      <c r="D40" s="1399"/>
      <c r="E40" s="1399"/>
      <c r="F40" s="1399"/>
      <c r="G40" s="1399"/>
      <c r="H40" s="1399"/>
      <c r="I40" s="1399"/>
      <c r="J40" s="1399"/>
      <c r="K40" s="1399"/>
      <c r="L40" s="1399"/>
      <c r="M40" s="235">
        <f>'1-1発電'!M47</f>
        <v>0</v>
      </c>
      <c r="N40" s="235">
        <f>'1-1発電'!N47</f>
        <v>0</v>
      </c>
      <c r="O40" s="235">
        <f>'1-1発電'!O47</f>
        <v>0</v>
      </c>
      <c r="P40" s="235">
        <f>'1-1発電'!P47</f>
        <v>0</v>
      </c>
      <c r="Q40" s="235">
        <f>'1-1発電'!Q47</f>
        <v>0</v>
      </c>
      <c r="R40" s="235">
        <f>'1-1発電'!R47</f>
        <v>0</v>
      </c>
      <c r="S40" s="235">
        <f>'1-1発電'!S47</f>
        <v>0</v>
      </c>
      <c r="T40" s="235">
        <f>'1-1発電'!T47</f>
        <v>0</v>
      </c>
      <c r="U40" s="235">
        <f>'1-1発電'!U47</f>
        <v>0</v>
      </c>
      <c r="V40" s="235">
        <f>'1-1発電'!V47</f>
        <v>0</v>
      </c>
      <c r="W40" s="235">
        <f>'1-1発電'!W47</f>
        <v>0</v>
      </c>
      <c r="X40" s="235">
        <f>'1-1発電'!X47</f>
        <v>0</v>
      </c>
      <c r="Y40" s="235">
        <f>'1-1発電'!Y47</f>
        <v>0</v>
      </c>
      <c r="Z40" s="235">
        <f>'1-1発電'!Z47</f>
        <v>0</v>
      </c>
      <c r="AA40" s="235">
        <f>'1-1発電'!AA47</f>
        <v>0</v>
      </c>
      <c r="AB40" s="235">
        <f>'1-1発電'!AB47</f>
        <v>0</v>
      </c>
      <c r="AC40" s="235">
        <f>'1-1発電'!AC47</f>
        <v>0</v>
      </c>
      <c r="AD40" s="235">
        <f>'1-1発電'!AD47</f>
        <v>0</v>
      </c>
      <c r="AE40" s="235">
        <f>'1-1発電'!AE47</f>
        <v>0</v>
      </c>
      <c r="AF40" s="235">
        <f>'1-1発電'!AF47</f>
        <v>0</v>
      </c>
      <c r="AG40" s="259">
        <f>'1-1発電'!AG47</f>
        <v>0</v>
      </c>
    </row>
    <row r="41" spans="1:35" ht="25.5" customHeight="1">
      <c r="A41" s="298" t="str">
        <f>'1-1発電'!A48</f>
        <v>　</v>
      </c>
      <c r="B41" s="1247" t="str">
        <f>'1-1発電'!B48</f>
        <v>年間想定発電電力量（Ａ）</v>
      </c>
      <c r="C41" s="1247"/>
      <c r="D41" s="1247"/>
      <c r="E41" s="1247"/>
      <c r="F41" s="1247"/>
      <c r="G41" s="1247"/>
      <c r="H41" s="1247"/>
      <c r="I41" s="1247"/>
      <c r="J41" s="1247"/>
      <c r="K41" s="1247"/>
      <c r="L41" s="1247"/>
      <c r="M41" s="186">
        <f>'1-1発電'!M48</f>
        <v>0</v>
      </c>
      <c r="N41" s="1422">
        <f>'1-1発電'!N48</f>
        <v>0</v>
      </c>
      <c r="O41" s="1423"/>
      <c r="P41" s="1423"/>
      <c r="Q41" s="1423"/>
      <c r="R41" s="1423"/>
      <c r="S41" s="1423"/>
      <c r="T41" s="1423"/>
      <c r="U41" s="1423"/>
      <c r="V41" s="1423"/>
      <c r="W41" s="1423"/>
      <c r="X41" s="1423"/>
      <c r="Y41" s="1423"/>
      <c r="Z41" s="1423"/>
      <c r="AA41" s="201" t="str">
        <f>'1-1発電'!AA48</f>
        <v>ｋＷｈ／年
※根拠資料を添付</v>
      </c>
      <c r="AB41" s="201">
        <f>'1-1発電'!AB48</f>
        <v>0</v>
      </c>
      <c r="AC41" s="201">
        <f>'1-1発電'!AC48</f>
        <v>0</v>
      </c>
      <c r="AD41" s="201">
        <f>'1-1発電'!AD48</f>
        <v>0</v>
      </c>
      <c r="AE41" s="201">
        <f>'1-1発電'!AE48</f>
        <v>0</v>
      </c>
      <c r="AF41" s="201">
        <f>'1-1発電'!AF48</f>
        <v>0</v>
      </c>
      <c r="AG41" s="251">
        <f>'1-1発電'!AG48</f>
        <v>0</v>
      </c>
    </row>
    <row r="42" spans="1:35" ht="25.5" customHeight="1">
      <c r="A42" s="298" t="e">
        <f>'1-1発電'!#REF!</f>
        <v>#REF!</v>
      </c>
      <c r="B42" s="1400" t="str">
        <f>'1-1発電'!A49</f>
        <v>設備利用率(太陽光、風力、小水力のみ)</v>
      </c>
      <c r="C42" s="1400"/>
      <c r="D42" s="1400"/>
      <c r="E42" s="1400"/>
      <c r="F42" s="1400"/>
      <c r="G42" s="1400"/>
      <c r="H42" s="1400"/>
      <c r="I42" s="1400"/>
      <c r="J42" s="1400"/>
      <c r="K42" s="1400"/>
      <c r="L42" s="1400"/>
      <c r="M42" s="186">
        <f>'1-1発電'!M49</f>
        <v>0</v>
      </c>
      <c r="N42" s="1416">
        <f>'1-1発電'!N49</f>
        <v>0</v>
      </c>
      <c r="O42" s="1417"/>
      <c r="P42" s="1417"/>
      <c r="Q42" s="1417"/>
      <c r="R42" s="1417"/>
      <c r="S42" s="1417"/>
      <c r="T42" s="1417"/>
      <c r="U42" s="1417"/>
      <c r="V42" s="1417"/>
      <c r="W42" s="1417"/>
      <c r="X42" s="1417"/>
      <c r="Y42" s="1417"/>
      <c r="Z42" s="1417"/>
      <c r="AA42" s="201" t="str">
        <f>'1-1発電'!AA49</f>
        <v>％</v>
      </c>
      <c r="AB42" s="201">
        <f>'1-1発電'!AB49</f>
        <v>0</v>
      </c>
      <c r="AC42" s="201">
        <f>'1-1発電'!AC49</f>
        <v>0</v>
      </c>
      <c r="AD42" s="201">
        <f>'1-1発電'!AD49</f>
        <v>0</v>
      </c>
      <c r="AE42" s="201">
        <f>'1-1発電'!AE49</f>
        <v>0</v>
      </c>
      <c r="AF42" s="201">
        <f>'1-1発電'!AF49</f>
        <v>0</v>
      </c>
      <c r="AG42" s="251">
        <f>'1-1発電'!AG49</f>
        <v>0</v>
      </c>
      <c r="AI42" s="257" t="s">
        <v>277</v>
      </c>
    </row>
    <row r="43" spans="1:35" ht="25.5" customHeight="1" thickBot="1">
      <c r="A43" s="269" t="e">
        <f>'1-1発電'!#REF!</f>
        <v>#REF!</v>
      </c>
      <c r="B43" s="1418" t="str">
        <f>'1-1発電'!A50</f>
        <v>年間稼働時間(バイオマスの場合のみ)</v>
      </c>
      <c r="C43" s="1418"/>
      <c r="D43" s="1418"/>
      <c r="E43" s="1418"/>
      <c r="F43" s="1418"/>
      <c r="G43" s="1418"/>
      <c r="H43" s="1418"/>
      <c r="I43" s="1418"/>
      <c r="J43" s="1418"/>
      <c r="K43" s="1418"/>
      <c r="L43" s="1418"/>
      <c r="M43" s="299">
        <f>'1-1発電'!M50</f>
        <v>0</v>
      </c>
      <c r="N43" s="1419">
        <f>'1-1発電'!N50</f>
        <v>0</v>
      </c>
      <c r="O43" s="1420"/>
      <c r="P43" s="1384" t="str">
        <f>'1-1発電'!P50</f>
        <v>ｈ／日　×</v>
      </c>
      <c r="Q43" s="1384"/>
      <c r="R43" s="1384"/>
      <c r="S43" s="1384"/>
      <c r="T43" s="1384"/>
      <c r="U43" s="1420">
        <f>'1-1発電'!U50</f>
        <v>0</v>
      </c>
      <c r="V43" s="1420"/>
      <c r="W43" s="1384" t="str">
        <f>'1-1発電'!W50</f>
        <v>日／年　＝</v>
      </c>
      <c r="X43" s="1384"/>
      <c r="Y43" s="1384"/>
      <c r="Z43" s="1384"/>
      <c r="AA43" s="1384"/>
      <c r="AB43" s="1429" t="str">
        <f>'1-1発電'!AB50</f>
        <v/>
      </c>
      <c r="AC43" s="1429"/>
      <c r="AD43" s="1429"/>
      <c r="AE43" s="1384" t="str">
        <f>'1-1発電'!AE50</f>
        <v>ｈ／年</v>
      </c>
      <c r="AF43" s="1384"/>
      <c r="AG43" s="1385"/>
      <c r="AI43" s="257" t="s">
        <v>273</v>
      </c>
    </row>
    <row r="44" spans="1:35" ht="25.5" customHeight="1">
      <c r="A44" s="1398" t="str">
        <f>'1-1発電'!A51</f>
        <v>（４）発生電力の利用設備および用途等</v>
      </c>
      <c r="B44" s="1399"/>
      <c r="C44" s="1399"/>
      <c r="D44" s="1399"/>
      <c r="E44" s="1399"/>
      <c r="F44" s="1399"/>
      <c r="G44" s="1399"/>
      <c r="H44" s="1399"/>
      <c r="I44" s="1399"/>
      <c r="J44" s="1399"/>
      <c r="K44" s="1399"/>
      <c r="L44" s="1399"/>
      <c r="M44" s="1399"/>
      <c r="N44" s="1399"/>
      <c r="O44" s="1399"/>
      <c r="P44" s="1399"/>
      <c r="Q44" s="1399"/>
      <c r="R44" s="1399"/>
      <c r="S44" s="235">
        <f>'1-1発電'!S51</f>
        <v>0</v>
      </c>
      <c r="T44" s="235">
        <f>'1-1発電'!T51</f>
        <v>0</v>
      </c>
      <c r="U44" s="235">
        <f>'1-1発電'!U51</f>
        <v>0</v>
      </c>
      <c r="V44" s="235">
        <f>'1-1発電'!V51</f>
        <v>0</v>
      </c>
      <c r="W44" s="235">
        <f>'1-1発電'!W51</f>
        <v>0</v>
      </c>
      <c r="X44" s="235">
        <f>'1-1発電'!X51</f>
        <v>0</v>
      </c>
      <c r="Y44" s="235">
        <f>'1-1発電'!Y51</f>
        <v>0</v>
      </c>
      <c r="Z44" s="235">
        <f>'1-1発電'!Z51</f>
        <v>0</v>
      </c>
      <c r="AA44" s="235">
        <f>'1-1発電'!AA51</f>
        <v>0</v>
      </c>
      <c r="AB44" s="235">
        <f>'1-1発電'!AB51</f>
        <v>0</v>
      </c>
      <c r="AC44" s="235">
        <f>'1-1発電'!AC51</f>
        <v>0</v>
      </c>
      <c r="AD44" s="235">
        <f>'1-1発電'!AD51</f>
        <v>0</v>
      </c>
      <c r="AE44" s="235">
        <f>'1-1発電'!AE51</f>
        <v>0</v>
      </c>
      <c r="AF44" s="235">
        <f>'1-1発電'!AF51</f>
        <v>0</v>
      </c>
      <c r="AG44" s="259">
        <f>'1-1発電'!AG51</f>
        <v>0</v>
      </c>
    </row>
    <row r="45" spans="1:35" ht="25.5" customHeight="1">
      <c r="A45" s="298">
        <f>'1-1発電'!A52</f>
        <v>0</v>
      </c>
      <c r="B45" s="1354" t="str">
        <f>'1-1発電'!B52</f>
        <v>発生電力の利用施設の名称および住所</v>
      </c>
      <c r="C45" s="1354"/>
      <c r="D45" s="1354"/>
      <c r="E45" s="1354"/>
      <c r="F45" s="1354"/>
      <c r="G45" s="1354"/>
      <c r="H45" s="1354"/>
      <c r="I45" s="1354"/>
      <c r="J45" s="1354"/>
      <c r="K45" s="1354"/>
      <c r="L45" s="1354"/>
      <c r="M45" s="1354"/>
      <c r="N45" s="1354"/>
      <c r="O45" s="1354"/>
      <c r="P45" s="1356"/>
      <c r="Q45" s="1358">
        <f>'1-1発電'!Q52</f>
        <v>0</v>
      </c>
      <c r="R45" s="1359"/>
      <c r="S45" s="1359"/>
      <c r="T45" s="1359"/>
      <c r="U45" s="1359"/>
      <c r="V45" s="1359"/>
      <c r="W45" s="1359"/>
      <c r="X45" s="1359"/>
      <c r="Y45" s="1359"/>
      <c r="Z45" s="1359"/>
      <c r="AA45" s="1359"/>
      <c r="AB45" s="1359"/>
      <c r="AC45" s="1359"/>
      <c r="AD45" s="1359"/>
      <c r="AE45" s="1359"/>
      <c r="AF45" s="1359"/>
      <c r="AG45" s="1430"/>
    </row>
    <row r="46" spans="1:35" ht="25.5" customHeight="1">
      <c r="A46" s="229">
        <f>'1-1発電'!A53</f>
        <v>0</v>
      </c>
      <c r="B46" s="1247" t="str">
        <f>'1-1発電'!B53</f>
        <v>　　　　利用施設の年間電力消費量
※既設の太陽光発電などがある場合それらの年間電力量も合計すること</v>
      </c>
      <c r="C46" s="1247"/>
      <c r="D46" s="1247"/>
      <c r="E46" s="1247"/>
      <c r="F46" s="1247"/>
      <c r="G46" s="1247"/>
      <c r="H46" s="1247"/>
      <c r="I46" s="1247"/>
      <c r="J46" s="1247"/>
      <c r="K46" s="1247"/>
      <c r="L46" s="1247"/>
      <c r="M46" s="1247"/>
      <c r="N46" s="1247"/>
      <c r="O46" s="1247"/>
      <c r="P46" s="297">
        <f>'1-1発電'!P53</f>
        <v>0</v>
      </c>
      <c r="Q46" s="1422">
        <f>'1-1発電'!Q53</f>
        <v>0</v>
      </c>
      <c r="R46" s="1423"/>
      <c r="S46" s="1423"/>
      <c r="T46" s="1423"/>
      <c r="U46" s="1423"/>
      <c r="V46" s="1423"/>
      <c r="W46" s="1423"/>
      <c r="X46" s="1423"/>
      <c r="Y46" s="1423"/>
      <c r="Z46" s="1423"/>
      <c r="AA46" s="1423"/>
      <c r="AB46" s="1351" t="str">
        <f>'1-1発電'!AB53</f>
        <v>ｋＷｈ／年</v>
      </c>
      <c r="AC46" s="1351"/>
      <c r="AD46" s="1351"/>
      <c r="AE46" s="1351"/>
      <c r="AF46" s="1351"/>
      <c r="AG46" s="371">
        <f>'1-1発電'!AG53</f>
        <v>0</v>
      </c>
      <c r="AI46" s="257" t="s">
        <v>270</v>
      </c>
    </row>
    <row r="47" spans="1:35" ht="25.5" customHeight="1">
      <c r="A47" s="185">
        <f>'1-1発電'!A54</f>
        <v>0</v>
      </c>
      <c r="B47" s="1247" t="str">
        <f>'1-1発電'!B54</f>
        <v>利用施設の年間電力消費量契約容量</v>
      </c>
      <c r="C47" s="1247"/>
      <c r="D47" s="1247"/>
      <c r="E47" s="1247"/>
      <c r="F47" s="1247"/>
      <c r="G47" s="1247"/>
      <c r="H47" s="1247"/>
      <c r="I47" s="1247"/>
      <c r="J47" s="1247"/>
      <c r="K47" s="1247"/>
      <c r="L47" s="1247"/>
      <c r="M47" s="1247"/>
      <c r="N47" s="1247"/>
      <c r="O47" s="1247"/>
      <c r="P47" s="190">
        <f>'1-1発電'!P54</f>
        <v>0</v>
      </c>
      <c r="Q47" s="1350">
        <f>'1-1発電'!Q54</f>
        <v>0</v>
      </c>
      <c r="R47" s="1351"/>
      <c r="S47" s="1351"/>
      <c r="T47" s="1351"/>
      <c r="U47" s="1351"/>
      <c r="V47" s="1351"/>
      <c r="W47" s="1351"/>
      <c r="X47" s="1351"/>
      <c r="Y47" s="1351"/>
      <c r="Z47" s="1351"/>
      <c r="AA47" s="1351"/>
      <c r="AB47" s="1351"/>
      <c r="AC47" s="1351"/>
      <c r="AD47" s="1351"/>
      <c r="AE47" s="1351"/>
      <c r="AF47" s="1351"/>
      <c r="AG47" s="1352"/>
    </row>
    <row r="48" spans="1:35" ht="25.5" customHeight="1" thickBot="1">
      <c r="A48" s="193">
        <f>'1-1発電'!A56</f>
        <v>0</v>
      </c>
      <c r="B48" s="1424" t="str">
        <f>'1-1発電'!B56</f>
        <v>発生電力の自家消費量（Ｂ）</v>
      </c>
      <c r="C48" s="1424"/>
      <c r="D48" s="1424"/>
      <c r="E48" s="1424"/>
      <c r="F48" s="1424"/>
      <c r="G48" s="1424"/>
      <c r="H48" s="1424"/>
      <c r="I48" s="1424"/>
      <c r="J48" s="1424"/>
      <c r="K48" s="1424"/>
      <c r="L48" s="1424"/>
      <c r="M48" s="1424"/>
      <c r="N48" s="1424"/>
      <c r="O48" s="1424"/>
      <c r="P48" s="194">
        <f>'1-1発電'!P56</f>
        <v>0</v>
      </c>
      <c r="Q48" s="1425">
        <f>'1-1発電'!Q56</f>
        <v>0</v>
      </c>
      <c r="R48" s="1426"/>
      <c r="S48" s="1426"/>
      <c r="T48" s="1426"/>
      <c r="U48" s="1426"/>
      <c r="V48" s="1426"/>
      <c r="W48" s="1426"/>
      <c r="X48" s="1426"/>
      <c r="Y48" s="1426"/>
      <c r="Z48" s="1426"/>
      <c r="AA48" s="1426"/>
      <c r="AB48" s="1426"/>
      <c r="AC48" s="1426"/>
      <c r="AD48" s="1426"/>
      <c r="AE48" s="1426"/>
      <c r="AF48" s="1426"/>
      <c r="AG48" s="1427"/>
    </row>
    <row r="49" spans="1:35" ht="25.5" customHeight="1">
      <c r="A49" s="1368" t="str">
        <f>'1-1発電'!A57</f>
        <v>（５）発電電力の自家消費率　（Ｂ）/（Ａ）</v>
      </c>
      <c r="B49" s="1369"/>
      <c r="C49" s="1369"/>
      <c r="D49" s="1369"/>
      <c r="E49" s="1369"/>
      <c r="F49" s="1369"/>
      <c r="G49" s="1369"/>
      <c r="H49" s="1369"/>
      <c r="I49" s="1369"/>
      <c r="J49" s="1369"/>
      <c r="K49" s="1369"/>
      <c r="L49" s="1369"/>
      <c r="M49" s="1369"/>
      <c r="N49" s="1369"/>
      <c r="O49" s="1369"/>
      <c r="P49" s="1369"/>
      <c r="Q49" s="1369"/>
      <c r="R49" s="1369"/>
      <c r="S49" s="1369"/>
      <c r="T49" s="1369"/>
      <c r="U49" s="1369"/>
      <c r="V49" s="1369"/>
      <c r="W49" s="282">
        <f>'1-1発電'!W57</f>
        <v>0</v>
      </c>
      <c r="X49" s="282">
        <f>'1-1発電'!X57</f>
        <v>0</v>
      </c>
      <c r="Y49" s="282">
        <f>'1-1発電'!Y57</f>
        <v>0</v>
      </c>
      <c r="Z49" s="282">
        <f>'1-1発電'!Z57</f>
        <v>0</v>
      </c>
      <c r="AA49" s="282">
        <f>'1-1発電'!AA57</f>
        <v>0</v>
      </c>
      <c r="AB49" s="281">
        <f>'1-1発電'!AB57</f>
        <v>0</v>
      </c>
      <c r="AC49" s="281">
        <f>'1-1発電'!AC57</f>
        <v>0</v>
      </c>
      <c r="AD49" s="281">
        <f>'1-1発電'!AD57</f>
        <v>0</v>
      </c>
      <c r="AE49" s="281">
        <f>'1-1発電'!AE57</f>
        <v>0</v>
      </c>
      <c r="AF49" s="281">
        <f>'1-1発電'!AF57</f>
        <v>0</v>
      </c>
      <c r="AG49" s="245">
        <f>'1-1発電'!AG57</f>
        <v>0</v>
      </c>
    </row>
    <row r="50" spans="1:35" ht="25.5" customHeight="1">
      <c r="A50" s="279" t="e">
        <f>'1-1発電'!#REF!</f>
        <v>#REF!</v>
      </c>
      <c r="B50" s="1428" t="e">
        <f>'1-1発電'!#REF!</f>
        <v>#REF!</v>
      </c>
      <c r="C50" s="1428"/>
      <c r="D50" s="1428"/>
      <c r="E50" s="1428"/>
      <c r="F50" s="1428"/>
      <c r="G50" s="1428"/>
      <c r="H50" s="1428"/>
      <c r="I50" s="1428"/>
      <c r="J50" s="1428"/>
      <c r="K50" s="1428"/>
      <c r="L50" s="1428"/>
      <c r="M50" s="1428"/>
      <c r="N50" s="1428"/>
      <c r="O50" s="1428"/>
      <c r="P50" s="1428"/>
      <c r="Q50" s="1428"/>
      <c r="R50" s="1428"/>
      <c r="S50" s="1428"/>
      <c r="T50" s="1428"/>
      <c r="U50" s="1428"/>
      <c r="V50" s="1428"/>
      <c r="W50" s="1428"/>
      <c r="X50" s="1428"/>
      <c r="Y50" s="1428"/>
      <c r="Z50" s="1428"/>
      <c r="AA50" s="1428"/>
      <c r="AB50" s="1428"/>
      <c r="AC50" s="1428"/>
      <c r="AD50" s="1428"/>
      <c r="AE50" s="1428"/>
      <c r="AF50" s="1428"/>
      <c r="AG50" s="274" t="e">
        <f>'1-1発電'!#REF!</f>
        <v>#REF!</v>
      </c>
    </row>
    <row r="51" spans="1:35" ht="25.5" customHeight="1" thickBot="1">
      <c r="A51" s="232">
        <f>'1-1発電'!A58</f>
        <v>0</v>
      </c>
      <c r="B51" s="1449">
        <f>'1-1発電'!B58</f>
        <v>0</v>
      </c>
      <c r="C51" s="1449"/>
      <c r="D51" s="1449"/>
      <c r="E51" s="1449"/>
      <c r="F51" s="1449"/>
      <c r="G51" s="1449"/>
      <c r="H51" s="1450">
        <f>'1-1発電'!H58</f>
        <v>0</v>
      </c>
      <c r="I51" s="1450"/>
      <c r="J51" s="1449" t="str">
        <f>'1-1発電'!J58</f>
        <v>／</v>
      </c>
      <c r="K51" s="1449"/>
      <c r="L51" s="1449"/>
      <c r="M51" s="1449"/>
      <c r="N51" s="1449"/>
      <c r="O51" s="1449"/>
      <c r="P51" s="1451">
        <f>'1-1発電'!P58</f>
        <v>0</v>
      </c>
      <c r="Q51" s="1451"/>
      <c r="R51" s="1451">
        <f>'1-1発電'!R58</f>
        <v>0</v>
      </c>
      <c r="S51" s="1451"/>
      <c r="T51" s="1451"/>
      <c r="U51" s="1451"/>
      <c r="V51" s="1452">
        <f>'1-1発電'!V58</f>
        <v>100</v>
      </c>
      <c r="W51" s="1452"/>
      <c r="X51" s="1452"/>
      <c r="Y51" s="1452"/>
      <c r="Z51" s="1452"/>
      <c r="AA51" s="1452"/>
      <c r="AB51" s="1443">
        <f>'1-1発電'!AB58</f>
        <v>0</v>
      </c>
      <c r="AC51" s="1443"/>
      <c r="AD51" s="1443"/>
      <c r="AE51" s="1443"/>
      <c r="AF51" s="1443"/>
      <c r="AG51" s="271">
        <f>'1-1発電'!AG58</f>
        <v>0</v>
      </c>
      <c r="AI51" s="257" t="s">
        <v>266</v>
      </c>
    </row>
    <row r="52" spans="1:35" ht="25.5" customHeight="1">
      <c r="A52" s="1368" t="str">
        <f>'1-1発電'!A59</f>
        <v>（６）蓄電設備の概要（太陽光発電と併設の場合）</v>
      </c>
      <c r="B52" s="1369"/>
      <c r="C52" s="1369"/>
      <c r="D52" s="1369"/>
      <c r="E52" s="1369"/>
      <c r="F52" s="1369"/>
      <c r="G52" s="1369"/>
      <c r="H52" s="1369"/>
      <c r="I52" s="1369"/>
      <c r="J52" s="1369"/>
      <c r="K52" s="1369"/>
      <c r="L52" s="1369"/>
      <c r="M52" s="1369"/>
      <c r="N52" s="1369"/>
      <c r="O52" s="1369"/>
      <c r="P52" s="1369"/>
      <c r="Q52" s="1369"/>
      <c r="R52" s="1369"/>
      <c r="S52" s="1369"/>
      <c r="T52" s="1369"/>
      <c r="U52" s="1369"/>
      <c r="V52" s="1369"/>
      <c r="W52" s="1369"/>
      <c r="X52" s="1369"/>
      <c r="Y52" s="1369"/>
      <c r="Z52" s="1369"/>
      <c r="AA52" s="267">
        <f>'1-1発電'!AA59</f>
        <v>0</v>
      </c>
      <c r="AB52" s="267">
        <f>'1-1発電'!AB59</f>
        <v>0</v>
      </c>
      <c r="AC52" s="267">
        <f>'1-1発電'!AC59</f>
        <v>0</v>
      </c>
      <c r="AD52" s="267">
        <f>'1-1発電'!AD59</f>
        <v>0</v>
      </c>
      <c r="AE52" s="267">
        <f>'1-1発電'!AE59</f>
        <v>0</v>
      </c>
      <c r="AF52" s="267">
        <f>'1-1発電'!AF59</f>
        <v>0</v>
      </c>
      <c r="AG52" s="266">
        <f>'1-1発電'!AG59</f>
        <v>0</v>
      </c>
    </row>
    <row r="53" spans="1:35" ht="25.5" customHeight="1">
      <c r="A53" s="295">
        <f>'1-1発電'!A60</f>
        <v>0</v>
      </c>
      <c r="B53" s="1400" t="str">
        <f>'1-1発電'!B60</f>
        <v>蓄電容量</v>
      </c>
      <c r="C53" s="1400"/>
      <c r="D53" s="1400"/>
      <c r="E53" s="1400"/>
      <c r="F53" s="1400"/>
      <c r="G53" s="1400"/>
      <c r="H53" s="1400"/>
      <c r="I53" s="294">
        <f>'1-1発電'!I60</f>
        <v>0</v>
      </c>
      <c r="J53" s="1416">
        <f>'1-1発電'!J60</f>
        <v>0</v>
      </c>
      <c r="K53" s="1417"/>
      <c r="L53" s="1417"/>
      <c r="M53" s="1417"/>
      <c r="N53" s="1417"/>
      <c r="O53" s="1417"/>
      <c r="P53" s="1417"/>
      <c r="Q53" s="1417"/>
      <c r="R53" s="1417"/>
      <c r="S53" s="1417"/>
      <c r="T53" s="1417"/>
      <c r="U53" s="1417"/>
      <c r="V53" s="1417"/>
      <c r="W53" s="1444" t="str">
        <f>'1-1発電'!W60</f>
        <v>ｋＷｈ</v>
      </c>
      <c r="X53" s="1444"/>
      <c r="Y53" s="1444"/>
      <c r="Z53" s="1444"/>
      <c r="AA53" s="1444"/>
      <c r="AB53" s="293">
        <f>'1-1発電'!AB60</f>
        <v>0</v>
      </c>
      <c r="AC53" s="293">
        <f>'1-1発電'!AC60</f>
        <v>0</v>
      </c>
      <c r="AD53" s="293">
        <f>'1-1発電'!AD60</f>
        <v>0</v>
      </c>
      <c r="AE53" s="293">
        <f>'1-1発電'!AE60</f>
        <v>0</v>
      </c>
      <c r="AF53" s="293">
        <f>'1-1発電'!AF60</f>
        <v>0</v>
      </c>
      <c r="AG53" s="292">
        <f>'1-1発電'!AG60</f>
        <v>0</v>
      </c>
    </row>
    <row r="54" spans="1:35" ht="25.5" customHeight="1" thickBot="1">
      <c r="A54" s="265">
        <f>'1-1発電'!A61</f>
        <v>0</v>
      </c>
      <c r="B54" s="1418" t="str">
        <f>'1-1発電'!B61</f>
        <v>停電時出力</v>
      </c>
      <c r="C54" s="1418"/>
      <c r="D54" s="1418"/>
      <c r="E54" s="1418"/>
      <c r="F54" s="1418"/>
      <c r="G54" s="1418"/>
      <c r="H54" s="1418"/>
      <c r="I54" s="291">
        <f>'1-1発電'!I61</f>
        <v>0</v>
      </c>
      <c r="J54" s="1445">
        <f>'1-1発電'!J61</f>
        <v>0</v>
      </c>
      <c r="K54" s="1446"/>
      <c r="L54" s="1446"/>
      <c r="M54" s="1446"/>
      <c r="N54" s="1446"/>
      <c r="O54" s="1446"/>
      <c r="P54" s="1446"/>
      <c r="Q54" s="1446"/>
      <c r="R54" s="1446"/>
      <c r="S54" s="1447" t="str">
        <f>'1-1発電'!S61</f>
        <v>Ｖ出力</v>
      </c>
      <c r="T54" s="1447"/>
      <c r="U54" s="1447"/>
      <c r="V54" s="1420">
        <f>'1-1発電'!V61</f>
        <v>0</v>
      </c>
      <c r="W54" s="1420"/>
      <c r="X54" s="1420"/>
      <c r="Y54" s="1420"/>
      <c r="Z54" s="1420"/>
      <c r="AA54" s="1420"/>
      <c r="AB54" s="1420"/>
      <c r="AC54" s="1420"/>
      <c r="AD54" s="1447" t="str">
        <f>'1-1発電'!AD61</f>
        <v>ｋＶＡ</v>
      </c>
      <c r="AE54" s="1447"/>
      <c r="AF54" s="1447"/>
      <c r="AG54" s="1448"/>
    </row>
    <row r="55" spans="1:35" ht="25.5" customHeight="1">
      <c r="A55" s="1398" t="e">
        <f>'1-1発電'!#REF!</f>
        <v>#REF!</v>
      </c>
      <c r="B55" s="1399"/>
      <c r="C55" s="1399"/>
      <c r="D55" s="1399"/>
      <c r="E55" s="1399"/>
      <c r="F55" s="1399"/>
      <c r="G55" s="1399"/>
      <c r="H55" s="1399"/>
      <c r="I55" s="1399"/>
      <c r="J55" s="1399"/>
      <c r="K55" s="1399"/>
      <c r="L55" s="1399"/>
      <c r="M55" s="290" t="e">
        <f>'1-1発電'!#REF!</f>
        <v>#REF!</v>
      </c>
      <c r="N55" s="290" t="e">
        <f>'1-1発電'!#REF!</f>
        <v>#REF!</v>
      </c>
      <c r="O55" s="290" t="e">
        <f>'1-1発電'!#REF!</f>
        <v>#REF!</v>
      </c>
      <c r="P55" s="290" t="e">
        <f>'1-1発電'!#REF!</f>
        <v>#REF!</v>
      </c>
      <c r="Q55" s="290" t="e">
        <f>'1-1発電'!#REF!</f>
        <v>#REF!</v>
      </c>
      <c r="R55" s="290" t="e">
        <f>'1-1発電'!#REF!</f>
        <v>#REF!</v>
      </c>
      <c r="S55" s="290" t="e">
        <f>'1-1発電'!#REF!</f>
        <v>#REF!</v>
      </c>
      <c r="T55" s="290" t="e">
        <f>'1-1発電'!#REF!</f>
        <v>#REF!</v>
      </c>
      <c r="U55" s="290" t="e">
        <f>'1-1発電'!#REF!</f>
        <v>#REF!</v>
      </c>
      <c r="V55" s="290" t="e">
        <f>'1-1発電'!#REF!</f>
        <v>#REF!</v>
      </c>
      <c r="W55" s="290" t="e">
        <f>'1-1発電'!#REF!</f>
        <v>#REF!</v>
      </c>
      <c r="X55" s="290" t="e">
        <f>'1-1発電'!#REF!</f>
        <v>#REF!</v>
      </c>
      <c r="Y55" s="290" t="e">
        <f>'1-1発電'!#REF!</f>
        <v>#REF!</v>
      </c>
      <c r="Z55" s="290" t="e">
        <f>'1-1発電'!#REF!</f>
        <v>#REF!</v>
      </c>
      <c r="AA55" s="290" t="e">
        <f>'1-1発電'!#REF!</f>
        <v>#REF!</v>
      </c>
      <c r="AB55" s="290" t="e">
        <f>'1-1発電'!#REF!</f>
        <v>#REF!</v>
      </c>
      <c r="AC55" s="290" t="e">
        <f>'1-1発電'!#REF!</f>
        <v>#REF!</v>
      </c>
      <c r="AD55" s="290" t="e">
        <f>'1-1発電'!#REF!</f>
        <v>#REF!</v>
      </c>
      <c r="AE55" s="290" t="e">
        <f>'1-1発電'!#REF!</f>
        <v>#REF!</v>
      </c>
      <c r="AF55" s="290" t="e">
        <f>'1-1発電'!#REF!</f>
        <v>#REF!</v>
      </c>
      <c r="AG55" s="289" t="e">
        <f>'1-1発電'!#REF!</f>
        <v>#REF!</v>
      </c>
    </row>
    <row r="56" spans="1:35" ht="25.5" customHeight="1">
      <c r="A56" s="1431" t="e">
        <f>'1-1発電'!#REF!</f>
        <v>#REF!</v>
      </c>
      <c r="B56" s="1432"/>
      <c r="C56" s="1432"/>
      <c r="D56" s="1432"/>
      <c r="E56" s="1433"/>
      <c r="F56" s="1434" t="e">
        <f>'1-1発電'!#REF!</f>
        <v>#REF!</v>
      </c>
      <c r="G56" s="1435"/>
      <c r="H56" s="1435"/>
      <c r="I56" s="1435"/>
      <c r="J56" s="1435"/>
      <c r="K56" s="1435"/>
      <c r="L56" s="1435"/>
      <c r="M56" s="1435"/>
      <c r="N56" s="1435"/>
      <c r="O56" s="1435"/>
      <c r="P56" s="1435"/>
      <c r="Q56" s="1435"/>
      <c r="R56" s="1435"/>
      <c r="S56" s="1435"/>
      <c r="T56" s="1435"/>
      <c r="U56" s="1435"/>
      <c r="V56" s="1435"/>
      <c r="W56" s="1435"/>
      <c r="X56" s="1435"/>
      <c r="Y56" s="1435"/>
      <c r="Z56" s="1435"/>
      <c r="AA56" s="1435"/>
      <c r="AB56" s="1435"/>
      <c r="AC56" s="1435"/>
      <c r="AD56" s="1435"/>
      <c r="AE56" s="1435"/>
      <c r="AF56" s="1435"/>
      <c r="AG56" s="1436"/>
    </row>
    <row r="57" spans="1:35" ht="25.5" customHeight="1" thickBot="1">
      <c r="A57" s="1437" t="e">
        <f>'1-1発電'!#REF!</f>
        <v>#REF!</v>
      </c>
      <c r="B57" s="1438"/>
      <c r="C57" s="1438"/>
      <c r="D57" s="1438"/>
      <c r="E57" s="1439"/>
      <c r="F57" s="1440" t="e">
        <f>'1-1発電'!#REF!</f>
        <v>#REF!</v>
      </c>
      <c r="G57" s="1441"/>
      <c r="H57" s="1441"/>
      <c r="I57" s="1441"/>
      <c r="J57" s="1441"/>
      <c r="K57" s="1441"/>
      <c r="L57" s="1441"/>
      <c r="M57" s="1441"/>
      <c r="N57" s="1441"/>
      <c r="O57" s="1441"/>
      <c r="P57" s="1441"/>
      <c r="Q57" s="1441"/>
      <c r="R57" s="1441"/>
      <c r="S57" s="1441"/>
      <c r="T57" s="1441"/>
      <c r="U57" s="1441"/>
      <c r="V57" s="1441"/>
      <c r="W57" s="1441"/>
      <c r="X57" s="1441"/>
      <c r="Y57" s="1441"/>
      <c r="Z57" s="1441"/>
      <c r="AA57" s="1441"/>
      <c r="AB57" s="1441"/>
      <c r="AC57" s="1441"/>
      <c r="AD57" s="1441"/>
      <c r="AE57" s="1441"/>
      <c r="AF57" s="1441"/>
      <c r="AG57" s="1442"/>
    </row>
    <row r="58" spans="1:35" ht="25.5" customHeight="1">
      <c r="A58" s="1368" t="e">
        <f>'1-1発電'!#REF!</f>
        <v>#REF!</v>
      </c>
      <c r="B58" s="1369"/>
      <c r="C58" s="1369"/>
      <c r="D58" s="1369"/>
      <c r="E58" s="1369"/>
      <c r="F58" s="1369"/>
      <c r="G58" s="1369"/>
      <c r="H58" s="1369"/>
      <c r="I58" s="1369"/>
      <c r="J58" s="1369"/>
      <c r="K58" s="1369"/>
      <c r="L58" s="1369"/>
      <c r="M58" s="1369"/>
      <c r="N58" s="1369"/>
      <c r="O58" s="1369"/>
      <c r="P58" s="1369"/>
      <c r="Q58" s="1369"/>
      <c r="R58" s="1369"/>
      <c r="S58" s="1369"/>
      <c r="T58" s="1369"/>
      <c r="U58" s="1369"/>
      <c r="V58" s="1369"/>
      <c r="W58" s="282" t="e">
        <f>'1-1発電'!#REF!</f>
        <v>#REF!</v>
      </c>
      <c r="X58" s="282" t="e">
        <f>'1-1発電'!#REF!</f>
        <v>#REF!</v>
      </c>
      <c r="Y58" s="282" t="e">
        <f>'1-1発電'!#REF!</f>
        <v>#REF!</v>
      </c>
      <c r="Z58" s="282" t="e">
        <f>'1-1発電'!#REF!</f>
        <v>#REF!</v>
      </c>
      <c r="AA58" s="282" t="e">
        <f>'1-1発電'!#REF!</f>
        <v>#REF!</v>
      </c>
      <c r="AB58" s="281" t="e">
        <f>'1-1発電'!#REF!</f>
        <v>#REF!</v>
      </c>
      <c r="AC58" s="281" t="e">
        <f>'1-1発電'!#REF!</f>
        <v>#REF!</v>
      </c>
      <c r="AD58" s="281" t="e">
        <f>'1-1発電'!#REF!</f>
        <v>#REF!</v>
      </c>
      <c r="AE58" s="281" t="e">
        <f>'1-1発電'!#REF!</f>
        <v>#REF!</v>
      </c>
      <c r="AF58" s="281" t="e">
        <f>'1-1発電'!#REF!</f>
        <v>#REF!</v>
      </c>
      <c r="AG58" s="245" t="e">
        <f>'1-1発電'!#REF!</f>
        <v>#REF!</v>
      </c>
    </row>
    <row r="59" spans="1:35" ht="25.5" customHeight="1">
      <c r="A59" s="279" t="e">
        <f>'1-1発電'!#REF!</f>
        <v>#REF!</v>
      </c>
      <c r="B59" s="1453" t="e">
        <f>'1-1発電'!#REF!</f>
        <v>#REF!</v>
      </c>
      <c r="C59" s="1453"/>
      <c r="D59" s="1453"/>
      <c r="E59" s="1453"/>
      <c r="F59" s="1453"/>
      <c r="G59" s="1453"/>
      <c r="H59" s="1453"/>
      <c r="I59" s="1453"/>
      <c r="J59" s="1453"/>
      <c r="K59" s="1453"/>
      <c r="L59" s="1453"/>
      <c r="M59" s="1453"/>
      <c r="N59" s="1453"/>
      <c r="O59" s="1453"/>
      <c r="P59" s="1453"/>
      <c r="Q59" s="1453"/>
      <c r="R59" s="1453"/>
      <c r="S59" s="1453"/>
      <c r="T59" s="1453"/>
      <c r="U59" s="1453"/>
      <c r="V59" s="1453"/>
      <c r="W59" s="1453"/>
      <c r="X59" s="1453"/>
      <c r="Y59" s="1453"/>
      <c r="Z59" s="288" t="e">
        <f>'1-1発電'!#REF!</f>
        <v>#REF!</v>
      </c>
      <c r="AA59" s="288" t="e">
        <f>'1-1発電'!#REF!</f>
        <v>#REF!</v>
      </c>
      <c r="AB59" s="275" t="e">
        <f>'1-1発電'!#REF!</f>
        <v>#REF!</v>
      </c>
      <c r="AC59" s="275" t="e">
        <f>'1-1発電'!#REF!</f>
        <v>#REF!</v>
      </c>
      <c r="AD59" s="275" t="e">
        <f>'1-1発電'!#REF!</f>
        <v>#REF!</v>
      </c>
      <c r="AE59" s="275" t="e">
        <f>'1-1発電'!#REF!</f>
        <v>#REF!</v>
      </c>
      <c r="AF59" s="275" t="e">
        <f>'1-1発電'!#REF!</f>
        <v>#REF!</v>
      </c>
      <c r="AG59" s="274" t="e">
        <f>'1-1発電'!#REF!</f>
        <v>#REF!</v>
      </c>
    </row>
    <row r="60" spans="1:35" ht="25.5" customHeight="1" thickBot="1">
      <c r="A60" s="1395" t="e">
        <f>'1-1発電'!#REF!</f>
        <v>#REF!</v>
      </c>
      <c r="B60" s="1396"/>
      <c r="C60" s="1396"/>
      <c r="D60" s="1396"/>
      <c r="E60" s="1396"/>
      <c r="F60" s="1396"/>
      <c r="G60" s="1396"/>
      <c r="H60" s="1396"/>
      <c r="I60" s="1396"/>
      <c r="J60" s="1396"/>
      <c r="K60" s="1396"/>
      <c r="L60" s="1396"/>
      <c r="M60" s="1396"/>
      <c r="N60" s="1396"/>
      <c r="O60" s="1396"/>
      <c r="P60" s="1396"/>
      <c r="Q60" s="1396"/>
      <c r="R60" s="1396"/>
      <c r="S60" s="1396"/>
      <c r="T60" s="1396"/>
      <c r="U60" s="1396"/>
      <c r="V60" s="1396"/>
      <c r="W60" s="1396"/>
      <c r="X60" s="1396"/>
      <c r="Y60" s="1396"/>
      <c r="Z60" s="1396"/>
      <c r="AA60" s="1396"/>
      <c r="AB60" s="1396"/>
      <c r="AC60" s="1396"/>
      <c r="AD60" s="1396"/>
      <c r="AE60" s="1396"/>
      <c r="AF60" s="1396"/>
      <c r="AG60" s="1397"/>
    </row>
    <row r="61" spans="1:35" ht="25.5" customHeight="1">
      <c r="A61" s="1454" t="e">
        <f>'1-1発電'!#REF!</f>
        <v>#REF!</v>
      </c>
      <c r="B61" s="1455"/>
      <c r="C61" s="1455"/>
      <c r="D61" s="1455"/>
      <c r="E61" s="1455"/>
      <c r="F61" s="1455"/>
      <c r="G61" s="1455"/>
      <c r="H61" s="1455"/>
      <c r="I61" s="1455"/>
      <c r="J61" s="1455"/>
      <c r="K61" s="1455"/>
      <c r="L61" s="1455"/>
      <c r="M61" s="1455"/>
      <c r="N61" s="1455"/>
      <c r="O61" s="1455"/>
      <c r="P61" s="1455"/>
      <c r="Q61" s="1455"/>
      <c r="R61" s="1455"/>
      <c r="S61" s="1455"/>
      <c r="T61" s="1455"/>
      <c r="U61" s="1455"/>
      <c r="V61" s="1455"/>
      <c r="W61" s="287" t="e">
        <f>'1-1発電'!#REF!</f>
        <v>#REF!</v>
      </c>
      <c r="X61" s="287" t="e">
        <f>'1-1発電'!#REF!</f>
        <v>#REF!</v>
      </c>
      <c r="Y61" s="287" t="e">
        <f>'1-1発電'!#REF!</f>
        <v>#REF!</v>
      </c>
      <c r="Z61" s="287" t="e">
        <f>'1-1発電'!#REF!</f>
        <v>#REF!</v>
      </c>
      <c r="AA61" s="287" t="e">
        <f>'1-1発電'!#REF!</f>
        <v>#REF!</v>
      </c>
      <c r="AB61" s="212" t="e">
        <f>'1-1発電'!#REF!</f>
        <v>#REF!</v>
      </c>
      <c r="AC61" s="212" t="e">
        <f>'1-1発電'!#REF!</f>
        <v>#REF!</v>
      </c>
      <c r="AD61" s="212" t="e">
        <f>'1-1発電'!#REF!</f>
        <v>#REF!</v>
      </c>
      <c r="AE61" s="212" t="e">
        <f>'1-1発電'!#REF!</f>
        <v>#REF!</v>
      </c>
      <c r="AF61" s="212" t="e">
        <f>'1-1発電'!#REF!</f>
        <v>#REF!</v>
      </c>
      <c r="AG61" s="286" t="e">
        <f>'1-1発電'!#REF!</f>
        <v>#REF!</v>
      </c>
    </row>
    <row r="62" spans="1:35" ht="25.5" customHeight="1">
      <c r="A62" s="232" t="e">
        <f>'1-1発電'!#REF!</f>
        <v>#REF!</v>
      </c>
      <c r="B62" s="272" t="e">
        <f>'1-1発電'!#REF!</f>
        <v>#REF!</v>
      </c>
      <c r="C62" s="273" t="e">
        <f>'1-1発電'!#REF!</f>
        <v>#REF!</v>
      </c>
      <c r="D62" s="1275" t="e">
        <f>'1-1発電'!#REF!</f>
        <v>#REF!</v>
      </c>
      <c r="E62" s="1276"/>
      <c r="F62" s="1276"/>
      <c r="G62" s="1276"/>
      <c r="H62" s="1276"/>
      <c r="I62" s="1276"/>
      <c r="J62" s="1276"/>
      <c r="K62" s="1276"/>
      <c r="L62" s="1276"/>
      <c r="M62" s="1276"/>
      <c r="N62" s="1276"/>
      <c r="O62" s="1276"/>
      <c r="P62" s="1276"/>
      <c r="Q62" s="1276"/>
      <c r="R62" s="1276"/>
      <c r="S62" s="1276"/>
      <c r="T62" s="1276"/>
      <c r="U62" s="1277"/>
      <c r="V62" s="1278" t="e">
        <f>'1-1発電'!#REF!</f>
        <v>#REF!</v>
      </c>
      <c r="W62" s="1279"/>
      <c r="X62" s="1279"/>
      <c r="Y62" s="1279"/>
      <c r="Z62" s="1279"/>
      <c r="AA62" s="1280"/>
      <c r="AB62" s="346" t="e">
        <f>'1-1発電'!#REF!</f>
        <v>#REF!</v>
      </c>
      <c r="AC62" s="1" t="e">
        <f>'1-1発電'!#REF!</f>
        <v>#REF!</v>
      </c>
      <c r="AD62" s="1" t="e">
        <f>'1-1発電'!#REF!</f>
        <v>#REF!</v>
      </c>
      <c r="AE62" s="1" t="e">
        <f>'1-1発電'!#REF!</f>
        <v>#REF!</v>
      </c>
      <c r="AF62" s="1" t="e">
        <f>'1-1発電'!#REF!</f>
        <v>#REF!</v>
      </c>
      <c r="AG62" s="233" t="e">
        <f>'1-1発電'!#REF!</f>
        <v>#REF!</v>
      </c>
    </row>
    <row r="63" spans="1:35" ht="25.5" customHeight="1">
      <c r="A63" s="232" t="e">
        <f>'1-1発電'!#REF!</f>
        <v>#REF!</v>
      </c>
      <c r="B63" s="272" t="e">
        <f>'1-1発電'!#REF!</f>
        <v>#REF!</v>
      </c>
      <c r="C63" s="273" t="e">
        <f>'1-1発電'!#REF!</f>
        <v>#REF!</v>
      </c>
      <c r="D63" s="1275" t="e">
        <f>'1-1発電'!#REF!</f>
        <v>#REF!</v>
      </c>
      <c r="E63" s="1277"/>
      <c r="F63" s="1275" t="e">
        <f>'1-1発電'!#REF!</f>
        <v>#REF!</v>
      </c>
      <c r="G63" s="1277"/>
      <c r="H63" s="1275" t="e">
        <f>'1-1発電'!#REF!</f>
        <v>#REF!</v>
      </c>
      <c r="I63" s="1277"/>
      <c r="J63" s="1275" t="e">
        <f>'1-1発電'!#REF!</f>
        <v>#REF!</v>
      </c>
      <c r="K63" s="1277"/>
      <c r="L63" s="1275" t="e">
        <f>'1-1発電'!#REF!</f>
        <v>#REF!</v>
      </c>
      <c r="M63" s="1277"/>
      <c r="N63" s="1275" t="e">
        <f>'1-1発電'!#REF!</f>
        <v>#REF!</v>
      </c>
      <c r="O63" s="1277"/>
      <c r="P63" s="1278" t="e">
        <f>'1-1発電'!#REF!</f>
        <v>#REF!</v>
      </c>
      <c r="Q63" s="1280"/>
      <c r="R63" s="1278" t="e">
        <f>'1-1発電'!#REF!</f>
        <v>#REF!</v>
      </c>
      <c r="S63" s="1280"/>
      <c r="T63" s="1278" t="e">
        <f>'1-1発電'!#REF!</f>
        <v>#REF!</v>
      </c>
      <c r="U63" s="1280"/>
      <c r="V63" s="1278" t="e">
        <f>'1-1発電'!#REF!</f>
        <v>#REF!</v>
      </c>
      <c r="W63" s="1280"/>
      <c r="X63" s="1275" t="e">
        <f>'1-1発電'!#REF!</f>
        <v>#REF!</v>
      </c>
      <c r="Y63" s="1277"/>
      <c r="Z63" s="1275" t="e">
        <f>'1-1発電'!#REF!</f>
        <v>#REF!</v>
      </c>
      <c r="AA63" s="1277"/>
      <c r="AB63" s="346" t="e">
        <f>'1-1発電'!#REF!</f>
        <v>#REF!</v>
      </c>
      <c r="AC63" s="1" t="e">
        <f>'1-1発電'!#REF!</f>
        <v>#REF!</v>
      </c>
      <c r="AD63" s="1" t="e">
        <f>'1-1発電'!#REF!</f>
        <v>#REF!</v>
      </c>
      <c r="AE63" s="1" t="e">
        <f>'1-1発電'!#REF!</f>
        <v>#REF!</v>
      </c>
      <c r="AF63" s="1" t="e">
        <f>'1-1発電'!#REF!</f>
        <v>#REF!</v>
      </c>
      <c r="AG63" s="233" t="e">
        <f>'1-1発電'!#REF!</f>
        <v>#REF!</v>
      </c>
    </row>
    <row r="64" spans="1:35" ht="25.5" customHeight="1">
      <c r="A64" s="232" t="e">
        <f>'1-1発電'!#REF!</f>
        <v>#REF!</v>
      </c>
      <c r="B64" s="272" t="e">
        <f>'1-1発電'!#REF!</f>
        <v>#REF!</v>
      </c>
      <c r="C64" s="273" t="e">
        <f>'1-1発電'!#REF!</f>
        <v>#REF!</v>
      </c>
      <c r="D64" s="1456" t="e">
        <f>'1-1発電'!#REF!</f>
        <v>#REF!</v>
      </c>
      <c r="E64" s="1457"/>
      <c r="F64" s="1456" t="e">
        <f>'1-1発電'!#REF!</f>
        <v>#REF!</v>
      </c>
      <c r="G64" s="1457"/>
      <c r="H64" s="1456" t="e">
        <f>'1-1発電'!#REF!</f>
        <v>#REF!</v>
      </c>
      <c r="I64" s="1457"/>
      <c r="J64" s="1456" t="e">
        <f>'1-1発電'!#REF!</f>
        <v>#REF!</v>
      </c>
      <c r="K64" s="1457"/>
      <c r="L64" s="1456" t="e">
        <f>'1-1発電'!#REF!</f>
        <v>#REF!</v>
      </c>
      <c r="M64" s="1457"/>
      <c r="N64" s="1456" t="e">
        <f>'1-1発電'!#REF!</f>
        <v>#REF!</v>
      </c>
      <c r="O64" s="1457"/>
      <c r="P64" s="1456" t="e">
        <f>'1-1発電'!#REF!</f>
        <v>#REF!</v>
      </c>
      <c r="Q64" s="1457"/>
      <c r="R64" s="1456" t="e">
        <f>'1-1発電'!#REF!</f>
        <v>#REF!</v>
      </c>
      <c r="S64" s="1457"/>
      <c r="T64" s="1456" t="e">
        <f>'1-1発電'!#REF!</f>
        <v>#REF!</v>
      </c>
      <c r="U64" s="1457"/>
      <c r="V64" s="1456" t="e">
        <f>'1-1発電'!#REF!</f>
        <v>#REF!</v>
      </c>
      <c r="W64" s="1457"/>
      <c r="X64" s="1456" t="e">
        <f>'1-1発電'!#REF!</f>
        <v>#REF!</v>
      </c>
      <c r="Y64" s="1457"/>
      <c r="Z64" s="1456" t="e">
        <f>'1-1発電'!#REF!</f>
        <v>#REF!</v>
      </c>
      <c r="AA64" s="1457"/>
      <c r="AB64" s="346" t="e">
        <f>'1-1発電'!#REF!</f>
        <v>#REF!</v>
      </c>
      <c r="AC64" s="1" t="e">
        <f>'1-1発電'!#REF!</f>
        <v>#REF!</v>
      </c>
      <c r="AD64" s="1" t="e">
        <f>'1-1発電'!#REF!</f>
        <v>#REF!</v>
      </c>
      <c r="AE64" s="1" t="e">
        <f>'1-1発電'!#REF!</f>
        <v>#REF!</v>
      </c>
      <c r="AF64" s="1" t="e">
        <f>'1-1発電'!#REF!</f>
        <v>#REF!</v>
      </c>
      <c r="AG64" s="233" t="e">
        <f>'1-1発電'!#REF!</f>
        <v>#REF!</v>
      </c>
    </row>
    <row r="65" spans="1:54" ht="25.5" customHeight="1">
      <c r="A65" s="232" t="e">
        <f>'1-1発電'!#REF!</f>
        <v>#REF!</v>
      </c>
      <c r="B65" s="272" t="e">
        <f>'1-1発電'!#REF!</f>
        <v>#REF!</v>
      </c>
      <c r="C65" s="273" t="e">
        <f>'1-1発電'!#REF!</f>
        <v>#REF!</v>
      </c>
      <c r="D65" s="1458"/>
      <c r="E65" s="1459"/>
      <c r="F65" s="1458"/>
      <c r="G65" s="1459"/>
      <c r="H65" s="1458"/>
      <c r="I65" s="1459"/>
      <c r="J65" s="1458"/>
      <c r="K65" s="1459"/>
      <c r="L65" s="1458"/>
      <c r="M65" s="1459"/>
      <c r="N65" s="1458"/>
      <c r="O65" s="1459"/>
      <c r="P65" s="1458"/>
      <c r="Q65" s="1459"/>
      <c r="R65" s="1458"/>
      <c r="S65" s="1459"/>
      <c r="T65" s="1458"/>
      <c r="U65" s="1459"/>
      <c r="V65" s="1458"/>
      <c r="W65" s="1459"/>
      <c r="X65" s="1458"/>
      <c r="Y65" s="1459"/>
      <c r="Z65" s="1458"/>
      <c r="AA65" s="1459"/>
      <c r="AB65" s="346" t="e">
        <f>'1-1発電'!#REF!</f>
        <v>#REF!</v>
      </c>
      <c r="AC65" s="1" t="e">
        <f>'1-1発電'!#REF!</f>
        <v>#REF!</v>
      </c>
      <c r="AD65" s="1" t="e">
        <f>'1-1発電'!#REF!</f>
        <v>#REF!</v>
      </c>
      <c r="AE65" s="1" t="e">
        <f>'1-1発電'!#REF!</f>
        <v>#REF!</v>
      </c>
      <c r="AF65" s="1" t="e">
        <f>'1-1発電'!#REF!</f>
        <v>#REF!</v>
      </c>
      <c r="AG65" s="233" t="e">
        <f>'1-1発電'!#REF!</f>
        <v>#REF!</v>
      </c>
    </row>
    <row r="66" spans="1:54" ht="25.5" customHeight="1">
      <c r="A66" s="232" t="e">
        <f>'1-1発電'!#REF!</f>
        <v>#REF!</v>
      </c>
      <c r="B66" s="272" t="e">
        <f>'1-1発電'!#REF!</f>
        <v>#REF!</v>
      </c>
      <c r="C66" s="273" t="e">
        <f>'1-1発電'!#REF!</f>
        <v>#REF!</v>
      </c>
      <c r="D66" s="1458"/>
      <c r="E66" s="1459"/>
      <c r="F66" s="1458"/>
      <c r="G66" s="1459"/>
      <c r="H66" s="1458"/>
      <c r="I66" s="1459"/>
      <c r="J66" s="1458"/>
      <c r="K66" s="1459"/>
      <c r="L66" s="1458"/>
      <c r="M66" s="1459"/>
      <c r="N66" s="1458"/>
      <c r="O66" s="1459"/>
      <c r="P66" s="1458"/>
      <c r="Q66" s="1459"/>
      <c r="R66" s="1458"/>
      <c r="S66" s="1459"/>
      <c r="T66" s="1458"/>
      <c r="U66" s="1459"/>
      <c r="V66" s="1458"/>
      <c r="W66" s="1459"/>
      <c r="X66" s="1458"/>
      <c r="Y66" s="1459"/>
      <c r="Z66" s="1458"/>
      <c r="AA66" s="1459"/>
      <c r="AB66" s="346" t="e">
        <f>'1-1発電'!#REF!</f>
        <v>#REF!</v>
      </c>
      <c r="AC66" s="1" t="e">
        <f>'1-1発電'!#REF!</f>
        <v>#REF!</v>
      </c>
      <c r="AD66" s="1" t="e">
        <f>'1-1発電'!#REF!</f>
        <v>#REF!</v>
      </c>
      <c r="AE66" s="1" t="e">
        <f>'1-1発電'!#REF!</f>
        <v>#REF!</v>
      </c>
      <c r="AF66" s="1" t="e">
        <f>'1-1発電'!#REF!</f>
        <v>#REF!</v>
      </c>
      <c r="AG66" s="233" t="e">
        <f>'1-1発電'!#REF!</f>
        <v>#REF!</v>
      </c>
    </row>
    <row r="67" spans="1:54" ht="25.5" customHeight="1">
      <c r="A67" s="232" t="e">
        <f>'1-1発電'!#REF!</f>
        <v>#REF!</v>
      </c>
      <c r="B67" s="272" t="e">
        <f>'1-1発電'!#REF!</f>
        <v>#REF!</v>
      </c>
      <c r="C67" s="273" t="e">
        <f>'1-1発電'!#REF!</f>
        <v>#REF!</v>
      </c>
      <c r="D67" s="1460"/>
      <c r="E67" s="1461"/>
      <c r="F67" s="1460"/>
      <c r="G67" s="1461"/>
      <c r="H67" s="1460"/>
      <c r="I67" s="1461"/>
      <c r="J67" s="1460"/>
      <c r="K67" s="1461"/>
      <c r="L67" s="1460"/>
      <c r="M67" s="1461"/>
      <c r="N67" s="1460"/>
      <c r="O67" s="1461"/>
      <c r="P67" s="1460"/>
      <c r="Q67" s="1461"/>
      <c r="R67" s="1460"/>
      <c r="S67" s="1461"/>
      <c r="T67" s="1460"/>
      <c r="U67" s="1461"/>
      <c r="V67" s="1460"/>
      <c r="W67" s="1461"/>
      <c r="X67" s="1460"/>
      <c r="Y67" s="1461"/>
      <c r="Z67" s="1460"/>
      <c r="AA67" s="1461"/>
      <c r="AB67" s="346" t="e">
        <f>'1-1発電'!#REF!</f>
        <v>#REF!</v>
      </c>
      <c r="AC67" s="1" t="e">
        <f>'1-1発電'!#REF!</f>
        <v>#REF!</v>
      </c>
      <c r="AD67" s="1" t="e">
        <f>'1-1発電'!#REF!</f>
        <v>#REF!</v>
      </c>
      <c r="AE67" s="1" t="e">
        <f>'1-1発電'!#REF!</f>
        <v>#REF!</v>
      </c>
      <c r="AF67" s="1" t="e">
        <f>'1-1発電'!#REF!</f>
        <v>#REF!</v>
      </c>
      <c r="AG67" s="233" t="e">
        <f>'1-1発電'!#REF!</f>
        <v>#REF!</v>
      </c>
    </row>
    <row r="68" spans="1:54" ht="25.5" customHeight="1" thickBot="1">
      <c r="A68" s="215">
        <f>'1-1発電'!A79</f>
        <v>0</v>
      </c>
      <c r="B68" s="285">
        <f>'1-1発電'!B79</f>
        <v>0</v>
      </c>
      <c r="C68" s="285">
        <f>'1-1発電'!C79</f>
        <v>0</v>
      </c>
      <c r="D68" s="285">
        <f>'1-1発電'!D79</f>
        <v>0</v>
      </c>
      <c r="E68" s="285">
        <f>'1-1発電'!E79</f>
        <v>0</v>
      </c>
      <c r="F68" s="285">
        <f>'1-1発電'!F79</f>
        <v>0</v>
      </c>
      <c r="G68" s="285">
        <f>'1-1発電'!G79</f>
        <v>0</v>
      </c>
      <c r="H68" s="285">
        <f>'1-1発電'!H79</f>
        <v>0</v>
      </c>
      <c r="I68" s="285">
        <f>'1-1発電'!I79</f>
        <v>0</v>
      </c>
      <c r="J68" s="285">
        <f>'1-1発電'!J79</f>
        <v>0</v>
      </c>
      <c r="K68" s="285">
        <f>'1-1発電'!K79</f>
        <v>0</v>
      </c>
      <c r="L68" s="285">
        <f>'1-1発電'!L79</f>
        <v>0</v>
      </c>
      <c r="M68" s="285">
        <f>'1-1発電'!M79</f>
        <v>0</v>
      </c>
      <c r="N68" s="285">
        <f>'1-1発電'!N79</f>
        <v>0</v>
      </c>
      <c r="O68" s="285">
        <f>'1-1発電'!O79</f>
        <v>0</v>
      </c>
      <c r="P68" s="216">
        <f>'1-1発電'!P79</f>
        <v>0</v>
      </c>
      <c r="Q68" s="216">
        <f>'1-1発電'!Q79</f>
        <v>0</v>
      </c>
      <c r="R68" s="216">
        <f>'1-1発電'!R79</f>
        <v>0</v>
      </c>
      <c r="S68" s="216">
        <f>'1-1発電'!S79</f>
        <v>0</v>
      </c>
      <c r="T68" s="284">
        <f>'1-1発電'!T79</f>
        <v>0</v>
      </c>
      <c r="U68" s="284">
        <f>'1-1発電'!U79</f>
        <v>0</v>
      </c>
      <c r="V68" s="284">
        <f>'1-1発電'!V79</f>
        <v>0</v>
      </c>
      <c r="W68" s="284">
        <f>'1-1発電'!W79</f>
        <v>0</v>
      </c>
      <c r="X68" s="284">
        <f>'1-1発電'!X79</f>
        <v>0</v>
      </c>
      <c r="Y68" s="284">
        <f>'1-1発電'!Y79</f>
        <v>0</v>
      </c>
      <c r="Z68" s="284">
        <f>'1-1発電'!Z79</f>
        <v>0</v>
      </c>
      <c r="AA68" s="284">
        <f>'1-1発電'!AA79</f>
        <v>0</v>
      </c>
      <c r="AB68" s="216">
        <f>'1-1発電'!AB79</f>
        <v>0</v>
      </c>
      <c r="AC68" s="216">
        <f>'1-1発電'!AC79</f>
        <v>0</v>
      </c>
      <c r="AD68" s="216">
        <f>'1-1発電'!AD79</f>
        <v>0</v>
      </c>
      <c r="AE68" s="216">
        <f>'1-1発電'!AE79</f>
        <v>0</v>
      </c>
      <c r="AF68" s="216">
        <f>'1-1発電'!AF79</f>
        <v>0</v>
      </c>
      <c r="AG68" s="283">
        <f>'1-1発電'!AG79</f>
        <v>0</v>
      </c>
    </row>
    <row r="69" spans="1:54" ht="25.5" customHeight="1">
      <c r="A69" s="1368" t="str">
        <f>'1-1発電'!A98</f>
        <v>５　補助金額の算出について</v>
      </c>
      <c r="B69" s="1369"/>
      <c r="C69" s="1369"/>
      <c r="D69" s="1369"/>
      <c r="E69" s="1369"/>
      <c r="F69" s="1369"/>
      <c r="G69" s="1369"/>
      <c r="H69" s="1369"/>
      <c r="I69" s="1369"/>
      <c r="J69" s="1369"/>
      <c r="K69" s="1369"/>
      <c r="L69" s="1369"/>
      <c r="M69" s="1369"/>
      <c r="N69" s="1369"/>
      <c r="O69" s="1369"/>
      <c r="P69" s="1369"/>
      <c r="Q69" s="1369"/>
      <c r="R69" s="1369"/>
      <c r="S69" s="1369"/>
      <c r="T69" s="1369"/>
      <c r="U69" s="1369"/>
      <c r="V69" s="1369"/>
      <c r="W69" s="282">
        <f>'1-1発電'!W98</f>
        <v>0</v>
      </c>
      <c r="X69" s="282">
        <f>'1-1発電'!X98</f>
        <v>0</v>
      </c>
      <c r="Y69" s="282">
        <f>'1-1発電'!Y98</f>
        <v>0</v>
      </c>
      <c r="Z69" s="282">
        <f>'1-1発電'!Z98</f>
        <v>0</v>
      </c>
      <c r="AA69" s="282">
        <f>'1-1発電'!AA98</f>
        <v>0</v>
      </c>
      <c r="AB69" s="281">
        <f>'1-1発電'!AB98</f>
        <v>0</v>
      </c>
      <c r="AC69" s="281">
        <f>'1-1発電'!AC98</f>
        <v>0</v>
      </c>
      <c r="AD69" s="281">
        <f>'1-1発電'!AD98</f>
        <v>0</v>
      </c>
      <c r="AE69" s="281">
        <f>'1-1発電'!AE98</f>
        <v>0</v>
      </c>
      <c r="AF69" s="281">
        <f>'1-1発電'!AF98</f>
        <v>0</v>
      </c>
      <c r="AG69" s="245">
        <f>'1-1発電'!AG98</f>
        <v>0</v>
      </c>
    </row>
    <row r="70" spans="1:54" ht="25.5" customHeight="1">
      <c r="A70" s="185" t="e">
        <f>'1-1発電'!#REF!</f>
        <v>#REF!</v>
      </c>
      <c r="B70" s="1272" t="e">
        <f>'1-1発電'!#REF!</f>
        <v>#REF!</v>
      </c>
      <c r="C70" s="1272"/>
      <c r="D70" s="1272"/>
      <c r="E70" s="1272"/>
      <c r="F70" s="1272"/>
      <c r="G70" s="1272"/>
      <c r="H70" s="1272"/>
      <c r="I70" s="1272"/>
      <c r="J70" s="1272"/>
      <c r="K70" s="1272"/>
      <c r="L70" s="280" t="e">
        <f>'1-1発電'!#REF!</f>
        <v>#REF!</v>
      </c>
      <c r="M70" s="1422" t="e">
        <f>'1-1発電'!#REF!</f>
        <v>#REF!</v>
      </c>
      <c r="N70" s="1423"/>
      <c r="O70" s="1423"/>
      <c r="P70" s="1423"/>
      <c r="Q70" s="1423"/>
      <c r="R70" s="1423"/>
      <c r="S70" s="1423"/>
      <c r="T70" s="1423"/>
      <c r="U70" s="1423"/>
      <c r="V70" s="1423"/>
      <c r="W70" s="1423"/>
      <c r="X70" s="1462" t="e">
        <f>'1-1発電'!#REF!</f>
        <v>#REF!</v>
      </c>
      <c r="Y70" s="1462"/>
      <c r="Z70" s="1462"/>
      <c r="AA70" s="1462"/>
      <c r="AB70" s="1462"/>
      <c r="AC70" s="1462"/>
      <c r="AD70" s="1462"/>
      <c r="AE70" s="1462"/>
      <c r="AF70" s="1462"/>
      <c r="AG70" s="192" t="e">
        <f>'1-1発電'!#REF!</f>
        <v>#REF!</v>
      </c>
    </row>
    <row r="71" spans="1:54" ht="25.5" customHeight="1">
      <c r="A71" s="185" t="e">
        <f>'1-1発電'!#REF!</f>
        <v>#REF!</v>
      </c>
      <c r="B71" s="1272" t="e">
        <f>'1-1発電'!#REF!</f>
        <v>#REF!</v>
      </c>
      <c r="C71" s="1272"/>
      <c r="D71" s="1272"/>
      <c r="E71" s="1272"/>
      <c r="F71" s="1272"/>
      <c r="G71" s="1272"/>
      <c r="H71" s="1272"/>
      <c r="I71" s="1272"/>
      <c r="J71" s="1272"/>
      <c r="K71" s="1272"/>
      <c r="L71" s="280" t="e">
        <f>'1-1発電'!#REF!</f>
        <v>#REF!</v>
      </c>
      <c r="M71" s="1422" t="e">
        <f>'1-1発電'!#REF!</f>
        <v>#REF!</v>
      </c>
      <c r="N71" s="1423"/>
      <c r="O71" s="1423"/>
      <c r="P71" s="1423"/>
      <c r="Q71" s="1423"/>
      <c r="R71" s="1423"/>
      <c r="S71" s="1423"/>
      <c r="T71" s="1423"/>
      <c r="U71" s="1423"/>
      <c r="V71" s="1423"/>
      <c r="W71" s="1423"/>
      <c r="X71" s="1462" t="e">
        <f>'1-1発電'!#REF!</f>
        <v>#REF!</v>
      </c>
      <c r="Y71" s="1462"/>
      <c r="Z71" s="1462"/>
      <c r="AA71" s="1462"/>
      <c r="AB71" s="1462"/>
      <c r="AC71" s="1462"/>
      <c r="AD71" s="1462"/>
      <c r="AE71" s="1462"/>
      <c r="AF71" s="1462"/>
      <c r="AG71" s="192" t="e">
        <f>'1-1発電'!#REF!</f>
        <v>#REF!</v>
      </c>
      <c r="AI71" s="257" t="s">
        <v>255</v>
      </c>
      <c r="AJ71" s="257"/>
      <c r="AK71" s="257"/>
      <c r="AL71" s="257"/>
      <c r="AM71" s="257"/>
      <c r="AN71" s="257"/>
      <c r="AO71" s="257"/>
      <c r="AP71" s="257"/>
      <c r="AQ71" s="257"/>
      <c r="AR71" s="257"/>
      <c r="AS71" s="257"/>
      <c r="AT71" s="257" t="e">
        <f>IF(M71=L82,"OK","NG")</f>
        <v>#REF!</v>
      </c>
    </row>
    <row r="72" spans="1:54" ht="27.75" customHeight="1">
      <c r="A72" s="1256" t="e">
        <f>'1-1発電'!#REF!</f>
        <v>#REF!</v>
      </c>
      <c r="B72" s="1463"/>
      <c r="C72" s="1463"/>
      <c r="D72" s="1463"/>
      <c r="E72" s="1463"/>
      <c r="F72" s="1463"/>
      <c r="G72" s="1463"/>
      <c r="H72" s="1463"/>
      <c r="I72" s="1463"/>
      <c r="J72" s="1463"/>
      <c r="K72" s="1463"/>
      <c r="L72" s="1464"/>
      <c r="M72" s="1468" t="e">
        <f>'1-1発電'!#REF!</f>
        <v>#REF!</v>
      </c>
      <c r="N72" s="1469"/>
      <c r="O72" s="1469"/>
      <c r="P72" s="1469"/>
      <c r="Q72" s="1469"/>
      <c r="R72" s="1469"/>
      <c r="S72" s="1469"/>
      <c r="T72" s="1469"/>
      <c r="U72" s="1469"/>
      <c r="V72" s="1469"/>
      <c r="W72" s="1469"/>
      <c r="X72" s="1469"/>
      <c r="Y72" s="1469"/>
      <c r="Z72" s="1469"/>
      <c r="AA72" s="1469"/>
      <c r="AB72" s="1469"/>
      <c r="AC72" s="1469"/>
      <c r="AD72" s="1469"/>
      <c r="AE72" s="1469"/>
      <c r="AF72" s="1469"/>
      <c r="AG72" s="1470"/>
      <c r="AI72" s="257" t="s">
        <v>254</v>
      </c>
    </row>
    <row r="73" spans="1:54" ht="25.5" customHeight="1">
      <c r="A73" s="1465"/>
      <c r="B73" s="1466"/>
      <c r="C73" s="1466"/>
      <c r="D73" s="1466"/>
      <c r="E73" s="1466"/>
      <c r="F73" s="1466"/>
      <c r="G73" s="1466"/>
      <c r="H73" s="1466"/>
      <c r="I73" s="1466"/>
      <c r="J73" s="1466"/>
      <c r="K73" s="1466"/>
      <c r="L73" s="1467"/>
      <c r="M73" s="1471" t="e">
        <f>'1-1発電'!#REF!</f>
        <v>#REF!</v>
      </c>
      <c r="N73" s="1472"/>
      <c r="O73" s="1472"/>
      <c r="P73" s="1473" t="e">
        <f>'1-1発電'!#REF!</f>
        <v>#REF!</v>
      </c>
      <c r="Q73" s="1473"/>
      <c r="R73" s="1473"/>
      <c r="S73" s="1474" t="e">
        <f>'1-1発電'!#REF!</f>
        <v>#REF!</v>
      </c>
      <c r="T73" s="1474"/>
      <c r="U73" s="1473" t="e">
        <f>'1-1発電'!#REF!</f>
        <v>#REF!</v>
      </c>
      <c r="V73" s="1473"/>
      <c r="W73" s="1473"/>
      <c r="X73" s="1475" t="e">
        <f>'1-1発電'!#REF!</f>
        <v>#REF!</v>
      </c>
      <c r="Y73" s="1475"/>
      <c r="Z73" s="1475"/>
      <c r="AA73" s="1475"/>
      <c r="AB73" s="1475"/>
      <c r="AC73" s="277" t="e">
        <f>'1-1発電'!#REF!</f>
        <v>#REF!</v>
      </c>
      <c r="AD73" s="1485" t="e">
        <f>'1-1発電'!#REF!</f>
        <v>#REF!</v>
      </c>
      <c r="AE73" s="1485"/>
      <c r="AF73" s="1485"/>
      <c r="AG73" s="1486"/>
      <c r="AI73" s="257" t="s">
        <v>246</v>
      </c>
      <c r="AJ73" s="257"/>
    </row>
    <row r="74" spans="1:54" ht="25.5" customHeight="1">
      <c r="A74" s="276" t="str">
        <f>'1-1発電'!A80</f>
        <v>４ 収支予算</v>
      </c>
      <c r="B74" s="1487">
        <f>'1-1発電'!B80</f>
        <v>0</v>
      </c>
      <c r="C74" s="1487"/>
      <c r="D74" s="1487"/>
      <c r="E74" s="1487"/>
      <c r="F74" s="1487"/>
      <c r="G74" s="1487"/>
      <c r="H74" s="1487"/>
      <c r="I74" s="1487"/>
      <c r="J74" s="1487"/>
      <c r="K74" s="1487"/>
      <c r="L74" s="275">
        <f>'1-1発電'!L80</f>
        <v>0</v>
      </c>
      <c r="M74" s="356">
        <f>'1-1発電'!M80</f>
        <v>0</v>
      </c>
      <c r="N74" s="356">
        <f>'1-1発電'!N80</f>
        <v>0</v>
      </c>
      <c r="O74" s="356">
        <f>'1-1発電'!O80</f>
        <v>0</v>
      </c>
      <c r="P74" s="275">
        <f>'1-1発電'!P80</f>
        <v>0</v>
      </c>
      <c r="Q74" s="275">
        <f>'1-1発電'!Q80</f>
        <v>0</v>
      </c>
      <c r="R74" s="275">
        <f>'1-1発電'!R80</f>
        <v>0</v>
      </c>
      <c r="S74" s="275">
        <f>'1-1発電'!S80</f>
        <v>0</v>
      </c>
      <c r="T74" s="288">
        <f>'1-1発電'!T80</f>
        <v>0</v>
      </c>
      <c r="U74" s="288">
        <f>'1-1発電'!U80</f>
        <v>0</v>
      </c>
      <c r="V74" s="288">
        <f>'1-1発電'!V80</f>
        <v>0</v>
      </c>
      <c r="W74" s="288">
        <f>'1-1発電'!W80</f>
        <v>0</v>
      </c>
      <c r="X74" s="288">
        <f>'1-1発電'!X80</f>
        <v>0</v>
      </c>
      <c r="Y74" s="288">
        <f>'1-1発電'!Y80</f>
        <v>0</v>
      </c>
      <c r="Z74" s="288">
        <f>'1-1発電'!Z80</f>
        <v>0</v>
      </c>
      <c r="AA74" s="288">
        <f>'1-1発電'!AA80</f>
        <v>0</v>
      </c>
      <c r="AB74" s="275">
        <f>'1-1発電'!AB80</f>
        <v>0</v>
      </c>
      <c r="AC74" s="275">
        <f>'1-1発電'!AC80</f>
        <v>0</v>
      </c>
      <c r="AD74" s="275">
        <f>'1-1発電'!AD80</f>
        <v>0</v>
      </c>
      <c r="AE74" s="275">
        <f>'1-1発電'!AE80</f>
        <v>0</v>
      </c>
      <c r="AF74" s="275">
        <f>'1-1発電'!AF80</f>
        <v>0</v>
      </c>
      <c r="AG74" s="274">
        <f>'1-1発電'!AG80</f>
        <v>0</v>
      </c>
      <c r="AI74" s="257"/>
      <c r="AJ74" s="257">
        <v>7</v>
      </c>
      <c r="AK74" s="257" t="s">
        <v>252</v>
      </c>
      <c r="AL74" s="257"/>
      <c r="AM74" s="257"/>
      <c r="AN74" s="257"/>
      <c r="AO74" s="257"/>
      <c r="AP74" s="257" t="s">
        <v>251</v>
      </c>
      <c r="AQ74" s="257"/>
      <c r="AR74" s="257" t="s">
        <v>253</v>
      </c>
      <c r="AS74" s="257"/>
      <c r="AT74" s="257"/>
      <c r="AU74" s="257"/>
      <c r="AV74" s="257"/>
      <c r="AW74" s="257"/>
      <c r="AY74" s="358" t="s">
        <v>336</v>
      </c>
      <c r="AZ74" s="358"/>
      <c r="BA74" s="358"/>
      <c r="BB74" s="358"/>
    </row>
    <row r="75" spans="1:54" ht="25.5" customHeight="1" thickBot="1">
      <c r="A75" s="232" t="str">
        <f>'1-1発電'!A90</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360"/>
      <c r="AI75" s="257"/>
      <c r="AJ75" s="257">
        <v>10</v>
      </c>
      <c r="AK75" s="257" t="s">
        <v>252</v>
      </c>
      <c r="AL75" s="257"/>
      <c r="AM75" s="257"/>
      <c r="AN75" s="257"/>
      <c r="AO75" s="257"/>
      <c r="AP75" s="257" t="s">
        <v>251</v>
      </c>
      <c r="AQ75" s="257"/>
      <c r="AR75" s="257" t="s">
        <v>250</v>
      </c>
      <c r="AS75" s="257"/>
      <c r="AT75" s="257"/>
      <c r="AU75" s="257"/>
      <c r="AV75" s="257"/>
      <c r="AW75" s="257"/>
      <c r="AY75" s="358" t="s">
        <v>337</v>
      </c>
      <c r="AZ75" s="358"/>
      <c r="BA75" s="358"/>
      <c r="BB75" s="358"/>
    </row>
    <row r="76" spans="1:54" ht="25.5" customHeight="1">
      <c r="A76" s="1307" t="str">
        <f>'1-1発電'!A91</f>
        <v>区　分</v>
      </c>
      <c r="B76" s="1308"/>
      <c r="C76" s="1308"/>
      <c r="D76" s="1308"/>
      <c r="E76" s="1308"/>
      <c r="F76" s="1308"/>
      <c r="G76" s="1308"/>
      <c r="H76" s="1308"/>
      <c r="I76" s="1309"/>
      <c r="J76" s="1310" t="str">
        <f>'1-1発電'!J91</f>
        <v>予　算　額</v>
      </c>
      <c r="K76" s="1308"/>
      <c r="L76" s="1308"/>
      <c r="M76" s="1308"/>
      <c r="N76" s="1308"/>
      <c r="O76" s="1308"/>
      <c r="P76" s="1308"/>
      <c r="Q76" s="1308"/>
      <c r="R76" s="1309"/>
      <c r="S76" s="1310" t="str">
        <f>'1-1発電'!S91</f>
        <v>摘要（算出根拠等）</v>
      </c>
      <c r="T76" s="1308"/>
      <c r="U76" s="1308"/>
      <c r="V76" s="1308"/>
      <c r="W76" s="1308"/>
      <c r="X76" s="1308"/>
      <c r="Y76" s="1308"/>
      <c r="Z76" s="1308"/>
      <c r="AA76" s="1308"/>
      <c r="AB76" s="1308"/>
      <c r="AC76" s="1308"/>
      <c r="AD76" s="1308"/>
      <c r="AE76" s="1308"/>
      <c r="AF76" s="1308"/>
      <c r="AG76" s="1311"/>
      <c r="AI76" s="257"/>
      <c r="AJ76" s="257"/>
      <c r="AK76" s="257"/>
      <c r="AL76" s="257"/>
      <c r="AM76" s="257"/>
      <c r="AN76" s="257"/>
      <c r="AO76" s="257"/>
      <c r="AP76" s="257"/>
      <c r="AQ76" s="257"/>
      <c r="AR76" s="257"/>
      <c r="AS76" s="257"/>
      <c r="AT76" s="257"/>
      <c r="AU76" s="257"/>
      <c r="AV76" s="257"/>
      <c r="AW76" s="257"/>
    </row>
    <row r="77" spans="1:54" ht="25.5" customHeight="1">
      <c r="A77" s="185">
        <f>'1-1発電'!A92</f>
        <v>0</v>
      </c>
      <c r="B77" s="1218" t="str">
        <f>'1-1発電'!B92</f>
        <v>自己資金</v>
      </c>
      <c r="C77" s="1218"/>
      <c r="D77" s="1218"/>
      <c r="E77" s="1218"/>
      <c r="F77" s="1218"/>
      <c r="G77" s="1218"/>
      <c r="H77" s="1218"/>
      <c r="I77" s="186">
        <f>'1-1発電'!I92</f>
        <v>0</v>
      </c>
      <c r="J77" s="1476">
        <f>'1-1発電'!J92</f>
        <v>0</v>
      </c>
      <c r="K77" s="1477"/>
      <c r="L77" s="1477"/>
      <c r="M77" s="1477"/>
      <c r="N77" s="1477"/>
      <c r="O77" s="1477"/>
      <c r="P77" s="1477"/>
      <c r="Q77" s="1477"/>
      <c r="R77" s="1478"/>
      <c r="S77" s="1479">
        <f>'1-1発電'!S92</f>
        <v>0</v>
      </c>
      <c r="T77" s="1480"/>
      <c r="U77" s="1480"/>
      <c r="V77" s="1480"/>
      <c r="W77" s="1480"/>
      <c r="X77" s="1480"/>
      <c r="Y77" s="1480"/>
      <c r="Z77" s="1480"/>
      <c r="AA77" s="1480"/>
      <c r="AB77" s="1480"/>
      <c r="AC77" s="1480"/>
      <c r="AD77" s="1480"/>
      <c r="AE77" s="1480"/>
      <c r="AF77" s="1480"/>
      <c r="AG77" s="1481"/>
    </row>
    <row r="78" spans="1:54" ht="25.5" customHeight="1">
      <c r="A78" s="185">
        <f>'1-1発電'!A93</f>
        <v>0</v>
      </c>
      <c r="B78" s="1218" t="str">
        <f>'1-1発電'!B93</f>
        <v>借 入 金</v>
      </c>
      <c r="C78" s="1218"/>
      <c r="D78" s="1218"/>
      <c r="E78" s="1218"/>
      <c r="F78" s="1218"/>
      <c r="G78" s="1218"/>
      <c r="H78" s="1218"/>
      <c r="I78" s="186">
        <f>'1-1発電'!I93</f>
        <v>0</v>
      </c>
      <c r="J78" s="1476">
        <f>'1-1発電'!J93</f>
        <v>0</v>
      </c>
      <c r="K78" s="1477"/>
      <c r="L78" s="1477"/>
      <c r="M78" s="1477"/>
      <c r="N78" s="1477"/>
      <c r="O78" s="1477"/>
      <c r="P78" s="1477"/>
      <c r="Q78" s="1477"/>
      <c r="R78" s="1478"/>
      <c r="S78" s="1479">
        <f>'1-1発電'!S93</f>
        <v>0</v>
      </c>
      <c r="T78" s="1480"/>
      <c r="U78" s="1480"/>
      <c r="V78" s="1480"/>
      <c r="W78" s="1480"/>
      <c r="X78" s="1480"/>
      <c r="Y78" s="1480"/>
      <c r="Z78" s="1480"/>
      <c r="AA78" s="1480"/>
      <c r="AB78" s="1480"/>
      <c r="AC78" s="1480"/>
      <c r="AD78" s="1480"/>
      <c r="AE78" s="1480"/>
      <c r="AF78" s="1480"/>
      <c r="AG78" s="1481"/>
    </row>
    <row r="79" spans="1:54" ht="25.5" customHeight="1">
      <c r="A79" s="185">
        <f>'1-1発電'!A94</f>
        <v>0</v>
      </c>
      <c r="B79" s="1218" t="str">
        <f>'1-1発電'!B94</f>
        <v>県補助金</v>
      </c>
      <c r="C79" s="1218"/>
      <c r="D79" s="1218"/>
      <c r="E79" s="1218"/>
      <c r="F79" s="1218"/>
      <c r="G79" s="1218"/>
      <c r="H79" s="1218"/>
      <c r="I79" s="186">
        <f>'1-1発電'!I94</f>
        <v>0</v>
      </c>
      <c r="J79" s="1482">
        <f>'1-1発電'!J94</f>
        <v>0</v>
      </c>
      <c r="K79" s="1483"/>
      <c r="L79" s="1483"/>
      <c r="M79" s="1483"/>
      <c r="N79" s="1483"/>
      <c r="O79" s="1483"/>
      <c r="P79" s="1483"/>
      <c r="Q79" s="1483"/>
      <c r="R79" s="1484"/>
      <c r="S79" s="1479">
        <f>'1-1発電'!S94</f>
        <v>0</v>
      </c>
      <c r="T79" s="1480"/>
      <c r="U79" s="1480"/>
      <c r="V79" s="1480"/>
      <c r="W79" s="1480"/>
      <c r="X79" s="1480"/>
      <c r="Y79" s="1480"/>
      <c r="Z79" s="1480"/>
      <c r="AA79" s="1480"/>
      <c r="AB79" s="1480"/>
      <c r="AC79" s="1480"/>
      <c r="AD79" s="1480"/>
      <c r="AE79" s="1480"/>
      <c r="AF79" s="1480"/>
      <c r="AG79" s="1481"/>
    </row>
    <row r="80" spans="1:54" ht="25.5" customHeight="1">
      <c r="A80" s="185">
        <f>'1-1発電'!A95</f>
        <v>0</v>
      </c>
      <c r="B80" s="1218" t="str">
        <f>'1-1発電'!B95</f>
        <v>国・市町など補助金</v>
      </c>
      <c r="C80" s="1218"/>
      <c r="D80" s="1218"/>
      <c r="E80" s="1218"/>
      <c r="F80" s="1218"/>
      <c r="G80" s="1218"/>
      <c r="H80" s="1218"/>
      <c r="I80" s="186">
        <f>'1-1発電'!I95</f>
        <v>0</v>
      </c>
      <c r="J80" s="1476">
        <f>'1-1発電'!J95</f>
        <v>0</v>
      </c>
      <c r="K80" s="1477"/>
      <c r="L80" s="1477"/>
      <c r="M80" s="1477"/>
      <c r="N80" s="1477"/>
      <c r="O80" s="1477"/>
      <c r="P80" s="1477"/>
      <c r="Q80" s="1477"/>
      <c r="R80" s="1478"/>
      <c r="S80" s="1479">
        <f>'1-1発電'!S95</f>
        <v>0</v>
      </c>
      <c r="T80" s="1480"/>
      <c r="U80" s="1480"/>
      <c r="V80" s="1480"/>
      <c r="W80" s="1480"/>
      <c r="X80" s="1480"/>
      <c r="Y80" s="1480"/>
      <c r="Z80" s="1480"/>
      <c r="AA80" s="1480"/>
      <c r="AB80" s="1480"/>
      <c r="AC80" s="1480"/>
      <c r="AD80" s="1480"/>
      <c r="AE80" s="1480"/>
      <c r="AF80" s="1480"/>
      <c r="AG80" s="1481"/>
    </row>
    <row r="81" spans="1:36" ht="25.5" customHeight="1">
      <c r="A81" s="185" t="e">
        <f>'1-1発電'!#REF!</f>
        <v>#REF!</v>
      </c>
      <c r="B81" s="1218" t="e">
        <f>'1-1発電'!#REF!</f>
        <v>#REF!</v>
      </c>
      <c r="C81" s="1218"/>
      <c r="D81" s="1218"/>
      <c r="E81" s="1218"/>
      <c r="F81" s="1218"/>
      <c r="G81" s="1218"/>
      <c r="H81" s="1218"/>
      <c r="I81" s="186" t="e">
        <f>'1-1発電'!#REF!</f>
        <v>#REF!</v>
      </c>
      <c r="J81" s="1482" t="e">
        <f>'1-1発電'!#REF!</f>
        <v>#REF!</v>
      </c>
      <c r="K81" s="1483"/>
      <c r="L81" s="1483"/>
      <c r="M81" s="1483"/>
      <c r="N81" s="1483"/>
      <c r="O81" s="1483"/>
      <c r="P81" s="1483"/>
      <c r="Q81" s="1483"/>
      <c r="R81" s="1484"/>
      <c r="S81" s="1479" t="e">
        <f>'1-1発電'!#REF!</f>
        <v>#REF!</v>
      </c>
      <c r="T81" s="1480"/>
      <c r="U81" s="1480"/>
      <c r="V81" s="1480"/>
      <c r="W81" s="1480"/>
      <c r="X81" s="1480"/>
      <c r="Y81" s="1480"/>
      <c r="Z81" s="1480"/>
      <c r="AA81" s="1480"/>
      <c r="AB81" s="1480"/>
      <c r="AC81" s="1480"/>
      <c r="AD81" s="1480"/>
      <c r="AE81" s="1480"/>
      <c r="AF81" s="1480"/>
      <c r="AG81" s="1481"/>
      <c r="AJ81" s="270"/>
    </row>
    <row r="82" spans="1:36" ht="25.5" customHeight="1" thickBot="1">
      <c r="A82" s="1288" t="str">
        <f>'1-1発電'!A96</f>
        <v>計</v>
      </c>
      <c r="B82" s="1289"/>
      <c r="C82" s="1289"/>
      <c r="D82" s="1289"/>
      <c r="E82" s="1289"/>
      <c r="F82" s="1289"/>
      <c r="G82" s="1289"/>
      <c r="H82" s="1289"/>
      <c r="I82" s="1290"/>
      <c r="J82" s="1488">
        <f>'1-1発電'!J96</f>
        <v>0</v>
      </c>
      <c r="K82" s="1489"/>
      <c r="L82" s="1489"/>
      <c r="M82" s="1489"/>
      <c r="N82" s="1489"/>
      <c r="O82" s="1489"/>
      <c r="P82" s="1489"/>
      <c r="Q82" s="1489"/>
      <c r="R82" s="1490"/>
      <c r="S82" s="1491">
        <f>'1-1発電'!S96</f>
        <v>0</v>
      </c>
      <c r="T82" s="1492"/>
      <c r="U82" s="1492"/>
      <c r="V82" s="1492"/>
      <c r="W82" s="1492"/>
      <c r="X82" s="1492"/>
      <c r="Y82" s="1492"/>
      <c r="Z82" s="1492"/>
      <c r="AA82" s="1492"/>
      <c r="AB82" s="1492"/>
      <c r="AC82" s="1492"/>
      <c r="AD82" s="1492"/>
      <c r="AE82" s="1492"/>
      <c r="AF82" s="1492"/>
      <c r="AG82" s="1493"/>
      <c r="AJ82" s="270"/>
    </row>
    <row r="83" spans="1:36" s="20" customFormat="1" ht="25.5" customHeight="1">
      <c r="A83" s="232">
        <f>'1-1発電'!A89</f>
        <v>0</v>
      </c>
      <c r="B83" s="1">
        <f>'1-1発電'!B89</f>
        <v>0</v>
      </c>
      <c r="C83" s="1">
        <f>'1-1発電'!C89</f>
        <v>0</v>
      </c>
      <c r="D83" s="1">
        <f>'1-1発電'!D89</f>
        <v>0</v>
      </c>
      <c r="E83" s="1">
        <f>'1-1発電'!E89</f>
        <v>0</v>
      </c>
      <c r="F83" s="1">
        <f>'1-1発電'!F89</f>
        <v>0</v>
      </c>
      <c r="G83" s="1">
        <f>'1-1発電'!G89</f>
        <v>0</v>
      </c>
      <c r="H83" s="1">
        <f>'1-1発電'!H89</f>
        <v>0</v>
      </c>
      <c r="I83" s="1">
        <f>'1-1発電'!I89</f>
        <v>0</v>
      </c>
      <c r="J83" s="1">
        <f>'1-1発電'!J89</f>
        <v>0</v>
      </c>
      <c r="K83" s="1">
        <f>'1-1発電'!K89</f>
        <v>0</v>
      </c>
      <c r="L83" s="1">
        <f>'1-1発電'!L89</f>
        <v>0</v>
      </c>
      <c r="M83" s="1">
        <f>'1-1発電'!M89</f>
        <v>0</v>
      </c>
      <c r="N83" s="1">
        <f>'1-1発電'!N89</f>
        <v>0</v>
      </c>
      <c r="O83" s="1">
        <f>'1-1発電'!O89</f>
        <v>0</v>
      </c>
      <c r="P83" s="1">
        <f>'1-1発電'!P89</f>
        <v>0</v>
      </c>
      <c r="Q83" s="1">
        <f>'1-1発電'!Q89</f>
        <v>0</v>
      </c>
      <c r="R83" s="1">
        <f>'1-1発電'!R89</f>
        <v>0</v>
      </c>
      <c r="S83" s="1">
        <f>'1-1発電'!S89</f>
        <v>0</v>
      </c>
      <c r="T83" s="1">
        <f>'1-1発電'!T89</f>
        <v>0</v>
      </c>
      <c r="U83" s="1">
        <f>'1-1発電'!U89</f>
        <v>0</v>
      </c>
      <c r="V83" s="1">
        <f>'1-1発電'!V89</f>
        <v>0</v>
      </c>
      <c r="W83" s="1">
        <f>'1-1発電'!W89</f>
        <v>0</v>
      </c>
      <c r="X83" s="1">
        <f>'1-1発電'!X89</f>
        <v>0</v>
      </c>
      <c r="Y83" s="1">
        <f>'1-1発電'!Y89</f>
        <v>0</v>
      </c>
      <c r="Z83" s="1">
        <f>'1-1発電'!Z89</f>
        <v>0</v>
      </c>
      <c r="AA83" s="1">
        <f>'1-1発電'!AA89</f>
        <v>0</v>
      </c>
      <c r="AB83" s="1">
        <f>'1-1発電'!AB89</f>
        <v>0</v>
      </c>
      <c r="AC83" s="1">
        <f>'1-1発電'!AC89</f>
        <v>0</v>
      </c>
      <c r="AD83" s="1">
        <f>'1-1発電'!AD89</f>
        <v>0</v>
      </c>
      <c r="AE83" s="1">
        <f>'1-1発電'!AE89</f>
        <v>0</v>
      </c>
      <c r="AF83" s="1">
        <f>'1-1発電'!AF89</f>
        <v>0</v>
      </c>
      <c r="AG83" s="233">
        <f>'1-1発電'!AG89</f>
        <v>0</v>
      </c>
    </row>
    <row r="84" spans="1:36" s="20" customFormat="1" ht="19.5" customHeight="1" thickBot="1">
      <c r="A84" s="232" t="str">
        <f>'1-1発電'!A81</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360"/>
    </row>
    <row r="85" spans="1:36" s="20" customFormat="1" ht="19.5" customHeight="1">
      <c r="A85" s="1307" t="str">
        <f>'1-1発電'!A82</f>
        <v>区　分</v>
      </c>
      <c r="B85" s="1308"/>
      <c r="C85" s="1308"/>
      <c r="D85" s="1308"/>
      <c r="E85" s="1309"/>
      <c r="F85" s="1310" t="str">
        <f>'1-1発電'!F82</f>
        <v>細目</v>
      </c>
      <c r="G85" s="1308"/>
      <c r="H85" s="1308"/>
      <c r="I85" s="1308"/>
      <c r="J85" s="1309"/>
      <c r="K85" s="1310" t="str">
        <f>'1-1発電'!K82</f>
        <v>予算額</v>
      </c>
      <c r="L85" s="1308"/>
      <c r="M85" s="1308"/>
      <c r="N85" s="1308"/>
      <c r="O85" s="1308"/>
      <c r="P85" s="1308"/>
      <c r="Q85" s="1309"/>
      <c r="R85" s="1310" t="str">
        <f>'1-1発電'!R82</f>
        <v>うち補助対象経費</v>
      </c>
      <c r="S85" s="1308"/>
      <c r="T85" s="1308"/>
      <c r="U85" s="1308"/>
      <c r="V85" s="1308"/>
      <c r="W85" s="1308"/>
      <c r="X85" s="1309"/>
      <c r="Y85" s="1310" t="str">
        <f>'1-1発電'!Y82</f>
        <v>摘要（算出根拠等）</v>
      </c>
      <c r="Z85" s="1308"/>
      <c r="AA85" s="1308"/>
      <c r="AB85" s="1308"/>
      <c r="AC85" s="1308"/>
      <c r="AD85" s="1308"/>
      <c r="AE85" s="1308"/>
      <c r="AF85" s="1308"/>
      <c r="AG85" s="1311"/>
    </row>
    <row r="86" spans="1:36" s="20" customFormat="1" ht="19.5" customHeight="1">
      <c r="A86" s="1494" t="str">
        <f>'1-1発電'!A83</f>
        <v>設備費</v>
      </c>
      <c r="B86" s="1495"/>
      <c r="C86" s="1495"/>
      <c r="D86" s="1495"/>
      <c r="E86" s="1496"/>
      <c r="F86" s="1497">
        <f>'1-1発電'!F83</f>
        <v>0</v>
      </c>
      <c r="G86" s="1495"/>
      <c r="H86" s="1495"/>
      <c r="I86" s="1495"/>
      <c r="J86" s="1496"/>
      <c r="K86" s="1498">
        <f>'1-1発電'!K83</f>
        <v>0</v>
      </c>
      <c r="L86" s="1499"/>
      <c r="M86" s="1499"/>
      <c r="N86" s="1499"/>
      <c r="O86" s="1499"/>
      <c r="P86" s="1499"/>
      <c r="Q86" s="1500"/>
      <c r="R86" s="1498">
        <f>'1-1発電'!R83</f>
        <v>0</v>
      </c>
      <c r="S86" s="1499"/>
      <c r="T86" s="1499"/>
      <c r="U86" s="1499"/>
      <c r="V86" s="1499"/>
      <c r="W86" s="1499"/>
      <c r="X86" s="1500"/>
      <c r="Y86" s="1479">
        <f>'1-1発電'!Y83</f>
        <v>0</v>
      </c>
      <c r="Z86" s="1480"/>
      <c r="AA86" s="1480"/>
      <c r="AB86" s="1480"/>
      <c r="AC86" s="1480"/>
      <c r="AD86" s="1480"/>
      <c r="AE86" s="1480"/>
      <c r="AF86" s="1480"/>
      <c r="AG86" s="1481"/>
    </row>
    <row r="87" spans="1:36" s="20" customFormat="1" ht="19.5" customHeight="1">
      <c r="A87" s="1494" t="str">
        <f>'1-1発電'!A84</f>
        <v>本工事費</v>
      </c>
      <c r="B87" s="1495"/>
      <c r="C87" s="1495"/>
      <c r="D87" s="1495"/>
      <c r="E87" s="1496"/>
      <c r="F87" s="1497">
        <f>'1-1発電'!F84</f>
        <v>0</v>
      </c>
      <c r="G87" s="1495"/>
      <c r="H87" s="1495"/>
      <c r="I87" s="1495"/>
      <c r="J87" s="1496"/>
      <c r="K87" s="1498">
        <f>'1-1発電'!K84</f>
        <v>0</v>
      </c>
      <c r="L87" s="1499"/>
      <c r="M87" s="1499"/>
      <c r="N87" s="1499"/>
      <c r="O87" s="1499"/>
      <c r="P87" s="1499"/>
      <c r="Q87" s="1500"/>
      <c r="R87" s="1498">
        <f>'1-1発電'!R84</f>
        <v>0</v>
      </c>
      <c r="S87" s="1499"/>
      <c r="T87" s="1499"/>
      <c r="U87" s="1499"/>
      <c r="V87" s="1499"/>
      <c r="W87" s="1499"/>
      <c r="X87" s="1500"/>
      <c r="Y87" s="1479">
        <f>'1-1発電'!Y84</f>
        <v>0</v>
      </c>
      <c r="Z87" s="1480"/>
      <c r="AA87" s="1480"/>
      <c r="AB87" s="1480"/>
      <c r="AC87" s="1480"/>
      <c r="AD87" s="1480"/>
      <c r="AE87" s="1480"/>
      <c r="AF87" s="1480"/>
      <c r="AG87" s="1481"/>
    </row>
    <row r="88" spans="1:36" s="20" customFormat="1" ht="19.5" customHeight="1">
      <c r="A88" s="1494" t="str">
        <f>'1-1発電'!A85</f>
        <v>付帯工事費</v>
      </c>
      <c r="B88" s="1495"/>
      <c r="C88" s="1495"/>
      <c r="D88" s="1495"/>
      <c r="E88" s="1496"/>
      <c r="F88" s="1497">
        <f>'1-1発電'!F85</f>
        <v>0</v>
      </c>
      <c r="G88" s="1495"/>
      <c r="H88" s="1495"/>
      <c r="I88" s="1495"/>
      <c r="J88" s="1496"/>
      <c r="K88" s="1498">
        <f>'1-1発電'!K85</f>
        <v>0</v>
      </c>
      <c r="L88" s="1499"/>
      <c r="M88" s="1499"/>
      <c r="N88" s="1499"/>
      <c r="O88" s="1499"/>
      <c r="P88" s="1499"/>
      <c r="Q88" s="1500"/>
      <c r="R88" s="1498">
        <f>'1-1発電'!R85</f>
        <v>0</v>
      </c>
      <c r="S88" s="1499"/>
      <c r="T88" s="1499"/>
      <c r="U88" s="1499"/>
      <c r="V88" s="1499"/>
      <c r="W88" s="1499"/>
      <c r="X88" s="1500"/>
      <c r="Y88" s="1479">
        <f>'1-1発電'!Y85</f>
        <v>0</v>
      </c>
      <c r="Z88" s="1480"/>
      <c r="AA88" s="1480"/>
      <c r="AB88" s="1480"/>
      <c r="AC88" s="1480"/>
      <c r="AD88" s="1480"/>
      <c r="AE88" s="1480"/>
      <c r="AF88" s="1480"/>
      <c r="AG88" s="1481"/>
    </row>
    <row r="89" spans="1:36" s="20" customFormat="1" ht="19.5" customHeight="1">
      <c r="A89" s="1494">
        <f>'1-1発電'!A86</f>
        <v>0</v>
      </c>
      <c r="B89" s="1495"/>
      <c r="C89" s="1495"/>
      <c r="D89" s="1495"/>
      <c r="E89" s="1496"/>
      <c r="F89" s="1497">
        <f>'1-1発電'!F86</f>
        <v>0</v>
      </c>
      <c r="G89" s="1495"/>
      <c r="H89" s="1495"/>
      <c r="I89" s="1495"/>
      <c r="J89" s="1496"/>
      <c r="K89" s="1498">
        <f>'1-1発電'!K86</f>
        <v>0</v>
      </c>
      <c r="L89" s="1499"/>
      <c r="M89" s="1499"/>
      <c r="N89" s="1499"/>
      <c r="O89" s="1499"/>
      <c r="P89" s="1499"/>
      <c r="Q89" s="1500"/>
      <c r="R89" s="1498">
        <f>'1-1発電'!R86</f>
        <v>0</v>
      </c>
      <c r="S89" s="1499"/>
      <c r="T89" s="1499"/>
      <c r="U89" s="1499"/>
      <c r="V89" s="1499"/>
      <c r="W89" s="1499"/>
      <c r="X89" s="1500"/>
      <c r="Y89" s="1479">
        <f>'1-1発電'!Y86</f>
        <v>0</v>
      </c>
      <c r="Z89" s="1480"/>
      <c r="AA89" s="1480"/>
      <c r="AB89" s="1480"/>
      <c r="AC89" s="1480"/>
      <c r="AD89" s="1480"/>
      <c r="AE89" s="1480"/>
      <c r="AF89" s="1480"/>
      <c r="AG89" s="1481"/>
    </row>
    <row r="90" spans="1:36" ht="25.5" customHeight="1" thickBot="1">
      <c r="A90" s="1288" t="str">
        <f>'1-1発電'!A88</f>
        <v>計</v>
      </c>
      <c r="B90" s="1289"/>
      <c r="C90" s="1289"/>
      <c r="D90" s="1289"/>
      <c r="E90" s="1289"/>
      <c r="F90" s="1289"/>
      <c r="G90" s="1289"/>
      <c r="H90" s="1289"/>
      <c r="I90" s="1289"/>
      <c r="J90" s="1290"/>
      <c r="K90" s="1501">
        <f>'1-1発電'!K88</f>
        <v>0</v>
      </c>
      <c r="L90" s="1502"/>
      <c r="M90" s="1502"/>
      <c r="N90" s="1502"/>
      <c r="O90" s="1502"/>
      <c r="P90" s="1502"/>
      <c r="Q90" s="1503"/>
      <c r="R90" s="1501">
        <f>'1-1発電'!R88</f>
        <v>0</v>
      </c>
      <c r="S90" s="1502"/>
      <c r="T90" s="1502"/>
      <c r="U90" s="1502"/>
      <c r="V90" s="1502"/>
      <c r="W90" s="1502"/>
      <c r="X90" s="1503"/>
      <c r="Y90" s="1504">
        <f>'1-1発電'!Y88</f>
        <v>0</v>
      </c>
      <c r="Z90" s="1289"/>
      <c r="AA90" s="1289"/>
      <c r="AB90" s="1289"/>
      <c r="AC90" s="1289"/>
      <c r="AD90" s="1289"/>
      <c r="AE90" s="1289"/>
      <c r="AF90" s="1289"/>
      <c r="AG90" s="1505"/>
    </row>
    <row r="91" spans="1:36" ht="25.5" customHeight="1">
      <c r="A91" s="1368" t="str">
        <f>'1-1発電'!A62</f>
        <v>（７）設備の保守計画</v>
      </c>
      <c r="B91" s="1369"/>
      <c r="C91" s="1369"/>
      <c r="D91" s="1369"/>
      <c r="E91" s="1369"/>
      <c r="F91" s="1369"/>
      <c r="G91" s="1369"/>
      <c r="H91" s="1369"/>
      <c r="I91" s="1369"/>
      <c r="J91" s="1369"/>
      <c r="K91" s="1369"/>
      <c r="L91" s="1369"/>
      <c r="M91" s="1369"/>
      <c r="N91" s="1369"/>
      <c r="O91" s="1369"/>
      <c r="P91" s="1369"/>
      <c r="Q91" s="1369"/>
      <c r="R91" s="1369"/>
      <c r="S91" s="1369"/>
      <c r="T91" s="1369"/>
      <c r="U91" s="1369"/>
      <c r="V91" s="1369"/>
      <c r="W91" s="235">
        <f>'1-1発電'!W62</f>
        <v>0</v>
      </c>
      <c r="X91" s="235">
        <f>'1-1発電'!X62</f>
        <v>0</v>
      </c>
      <c r="Y91" s="235">
        <f>'1-1発電'!Y62</f>
        <v>0</v>
      </c>
      <c r="Z91" s="235">
        <f>'1-1発電'!Z62</f>
        <v>0</v>
      </c>
      <c r="AA91" s="235">
        <f>'1-1発電'!AA62</f>
        <v>0</v>
      </c>
      <c r="AB91" s="235">
        <f>'1-1発電'!AB62</f>
        <v>0</v>
      </c>
      <c r="AC91" s="235">
        <f>'1-1発電'!AC62</f>
        <v>0</v>
      </c>
      <c r="AD91" s="235">
        <f>'1-1発電'!AD62</f>
        <v>0</v>
      </c>
      <c r="AE91" s="235">
        <f>'1-1発電'!AE62</f>
        <v>0</v>
      </c>
      <c r="AF91" s="235">
        <f>'1-1発電'!AF62</f>
        <v>0</v>
      </c>
      <c r="AG91" s="259">
        <f>'1-1発電'!AG62</f>
        <v>0</v>
      </c>
    </row>
    <row r="92" spans="1:36" ht="25.5" customHeight="1">
      <c r="A92" s="1389" t="e">
        <f>'1-1発電'!#REF!</f>
        <v>#REF!</v>
      </c>
      <c r="B92" s="1390"/>
      <c r="C92" s="1390"/>
      <c r="D92" s="1390"/>
      <c r="E92" s="1390"/>
      <c r="F92" s="1390"/>
      <c r="G92" s="1390"/>
      <c r="H92" s="1390"/>
      <c r="I92" s="1390"/>
      <c r="J92" s="1390"/>
      <c r="K92" s="1390"/>
      <c r="L92" s="1390"/>
      <c r="M92" s="1390"/>
      <c r="N92" s="1390"/>
      <c r="O92" s="1390"/>
      <c r="P92" s="1390"/>
      <c r="Q92" s="1390"/>
      <c r="R92" s="1390"/>
      <c r="S92" s="1390"/>
      <c r="T92" s="1390"/>
      <c r="U92" s="1390"/>
      <c r="V92" s="1390"/>
      <c r="W92" s="1390"/>
      <c r="X92" s="1390"/>
      <c r="Y92" s="1390"/>
      <c r="Z92" s="1390"/>
      <c r="AA92" s="1390"/>
      <c r="AB92" s="1390"/>
      <c r="AC92" s="1390"/>
      <c r="AD92" s="1390"/>
      <c r="AE92" s="1390"/>
      <c r="AF92" s="1390"/>
      <c r="AG92" s="1391"/>
    </row>
    <row r="93" spans="1:36" ht="25.5" customHeight="1">
      <c r="A93" s="1392"/>
      <c r="B93" s="1393"/>
      <c r="C93" s="1393"/>
      <c r="D93" s="1393"/>
      <c r="E93" s="1393"/>
      <c r="F93" s="1393"/>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3"/>
      <c r="AC93" s="1393"/>
      <c r="AD93" s="1393"/>
      <c r="AE93" s="1393"/>
      <c r="AF93" s="1393"/>
      <c r="AG93" s="1394"/>
    </row>
    <row r="94" spans="1:36" ht="25.5" customHeight="1" thickBot="1">
      <c r="A94" s="1395"/>
      <c r="B94" s="1396"/>
      <c r="C94" s="1396"/>
      <c r="D94" s="1396"/>
      <c r="E94" s="1396"/>
      <c r="F94" s="1396"/>
      <c r="G94" s="1396"/>
      <c r="H94" s="1396"/>
      <c r="I94" s="1396"/>
      <c r="J94" s="1396"/>
      <c r="K94" s="1396"/>
      <c r="L94" s="1396"/>
      <c r="M94" s="1396"/>
      <c r="N94" s="1396"/>
      <c r="O94" s="1396"/>
      <c r="P94" s="1396"/>
      <c r="Q94" s="1396"/>
      <c r="R94" s="1396"/>
      <c r="S94" s="1396"/>
      <c r="T94" s="1396"/>
      <c r="U94" s="1396"/>
      <c r="V94" s="1396"/>
      <c r="W94" s="1396"/>
      <c r="X94" s="1396"/>
      <c r="Y94" s="1396"/>
      <c r="Z94" s="1396"/>
      <c r="AA94" s="1396"/>
      <c r="AB94" s="1396"/>
      <c r="AC94" s="1396"/>
      <c r="AD94" s="1396"/>
      <c r="AE94" s="1396"/>
      <c r="AF94" s="1396"/>
      <c r="AG94" s="1397"/>
    </row>
    <row r="95" spans="1:36" ht="25.5" customHeight="1">
      <c r="A95" s="1368" t="str">
        <f>'1-1発電'!A64</f>
        <v>（８）許認可、権利関係等事業実施の前提となる事項および実施上問題となる事項</v>
      </c>
      <c r="B95" s="1369"/>
      <c r="C95" s="1369"/>
      <c r="D95" s="1369"/>
      <c r="E95" s="1369"/>
      <c r="F95" s="1369"/>
      <c r="G95" s="1369"/>
      <c r="H95" s="1369"/>
      <c r="I95" s="1369"/>
      <c r="J95" s="1369"/>
      <c r="K95" s="1369"/>
      <c r="L95" s="1369"/>
      <c r="M95" s="1369"/>
      <c r="N95" s="1369"/>
      <c r="O95" s="1369"/>
      <c r="P95" s="1369"/>
      <c r="Q95" s="1369"/>
      <c r="R95" s="1369"/>
      <c r="S95" s="1369"/>
      <c r="T95" s="1369"/>
      <c r="U95" s="1369"/>
      <c r="V95" s="1369"/>
      <c r="W95" s="1369"/>
      <c r="X95" s="1369"/>
      <c r="Y95" s="1369"/>
      <c r="Z95" s="1369"/>
      <c r="AA95" s="1369"/>
      <c r="AB95" s="1369"/>
      <c r="AC95" s="1369"/>
      <c r="AD95" s="1369"/>
      <c r="AE95" s="1369"/>
      <c r="AF95" s="1369"/>
      <c r="AG95" s="259">
        <f>'1-1発電'!AG64</f>
        <v>0</v>
      </c>
    </row>
    <row r="96" spans="1:36" ht="25.5" customHeight="1">
      <c r="A96" s="268" t="str">
        <f>'1-1発電'!A65</f>
        <v>（事業の実施にあたって必要な許認可（届出）、権利使用（または取得等）などの事項について、その内容、状況や見通しを記載すること）</v>
      </c>
      <c r="B96" s="1506">
        <f>'1-1発電'!B65</f>
        <v>0</v>
      </c>
      <c r="C96" s="1506"/>
      <c r="D96" s="1506"/>
      <c r="E96" s="1506"/>
      <c r="F96" s="1506"/>
      <c r="G96" s="1506"/>
      <c r="H96" s="1506"/>
      <c r="I96" s="1506"/>
      <c r="J96" s="1506"/>
      <c r="K96" s="1506"/>
      <c r="L96" s="1506"/>
      <c r="M96" s="1506"/>
      <c r="N96" s="1506"/>
      <c r="O96" s="1506"/>
      <c r="P96" s="1506"/>
      <c r="Q96" s="1506"/>
      <c r="R96" s="1506"/>
      <c r="S96" s="1506"/>
      <c r="T96" s="1506"/>
      <c r="U96" s="1506"/>
      <c r="V96" s="1506"/>
      <c r="W96" s="1506"/>
      <c r="X96" s="1506"/>
      <c r="Y96" s="1506"/>
      <c r="Z96" s="1506"/>
      <c r="AA96" s="1506"/>
      <c r="AB96" s="1506"/>
      <c r="AC96" s="1506"/>
      <c r="AD96" s="1506"/>
      <c r="AE96" s="1506"/>
      <c r="AF96" s="1506"/>
      <c r="AG96" s="233">
        <f>'1-1発電'!AG65</f>
        <v>0</v>
      </c>
    </row>
    <row r="97" spans="1:35" ht="25.5" customHeight="1">
      <c r="A97" s="1392">
        <f>'1-1発電'!A66</f>
        <v>0</v>
      </c>
      <c r="B97" s="1393"/>
      <c r="C97" s="1393"/>
      <c r="D97" s="1393"/>
      <c r="E97" s="1393"/>
      <c r="F97" s="1393"/>
      <c r="G97" s="1393"/>
      <c r="H97" s="1393"/>
      <c r="I97" s="1393"/>
      <c r="J97" s="1393"/>
      <c r="K97" s="1393"/>
      <c r="L97" s="1393"/>
      <c r="M97" s="1393"/>
      <c r="N97" s="1393"/>
      <c r="O97" s="1393"/>
      <c r="P97" s="1393"/>
      <c r="Q97" s="1393"/>
      <c r="R97" s="1393"/>
      <c r="S97" s="1393"/>
      <c r="T97" s="1393"/>
      <c r="U97" s="1393"/>
      <c r="V97" s="1393"/>
      <c r="W97" s="1393"/>
      <c r="X97" s="1393"/>
      <c r="Y97" s="1393"/>
      <c r="Z97" s="1393"/>
      <c r="AA97" s="1393"/>
      <c r="AB97" s="1393"/>
      <c r="AC97" s="1393"/>
      <c r="AD97" s="1393"/>
      <c r="AE97" s="1393"/>
      <c r="AF97" s="1393"/>
      <c r="AG97" s="1394"/>
    </row>
    <row r="98" spans="1:35" ht="25.5" customHeight="1" thickBot="1">
      <c r="A98" s="1395"/>
      <c r="B98" s="1396"/>
      <c r="C98" s="1396"/>
      <c r="D98" s="1396"/>
      <c r="E98" s="1396"/>
      <c r="F98" s="1396"/>
      <c r="G98" s="1396"/>
      <c r="H98" s="1396"/>
      <c r="I98" s="1396"/>
      <c r="J98" s="1396"/>
      <c r="K98" s="1396"/>
      <c r="L98" s="1396"/>
      <c r="M98" s="1396"/>
      <c r="N98" s="1396"/>
      <c r="O98" s="1396"/>
      <c r="P98" s="1396"/>
      <c r="Q98" s="1396"/>
      <c r="R98" s="1396"/>
      <c r="S98" s="1396"/>
      <c r="T98" s="1396"/>
      <c r="U98" s="1396"/>
      <c r="V98" s="1396"/>
      <c r="W98" s="1396"/>
      <c r="X98" s="1396"/>
      <c r="Y98" s="1396"/>
      <c r="Z98" s="1396"/>
      <c r="AA98" s="1396"/>
      <c r="AB98" s="1396"/>
      <c r="AC98" s="1396"/>
      <c r="AD98" s="1396"/>
      <c r="AE98" s="1396"/>
      <c r="AF98" s="1396"/>
      <c r="AG98" s="1397"/>
    </row>
    <row r="99" spans="1:35" ht="25.5" customHeight="1">
      <c r="A99" s="1368" t="str">
        <f>'1-1発電'!A68</f>
        <v>（９）バイオマスの調達方法および見通し（バイオマスの場合）</v>
      </c>
      <c r="B99" s="1369"/>
      <c r="C99" s="1369"/>
      <c r="D99" s="1369"/>
      <c r="E99" s="1369"/>
      <c r="F99" s="1369"/>
      <c r="G99" s="1369"/>
      <c r="H99" s="1369"/>
      <c r="I99" s="1369"/>
      <c r="J99" s="1369"/>
      <c r="K99" s="1369"/>
      <c r="L99" s="1369"/>
      <c r="M99" s="1369"/>
      <c r="N99" s="1369"/>
      <c r="O99" s="1369"/>
      <c r="P99" s="1369"/>
      <c r="Q99" s="1369"/>
      <c r="R99" s="1369"/>
      <c r="S99" s="1369"/>
      <c r="T99" s="1369"/>
      <c r="U99" s="1369"/>
      <c r="V99" s="1369"/>
      <c r="W99" s="1369"/>
      <c r="X99" s="1369"/>
      <c r="Y99" s="1369"/>
      <c r="Z99" s="1369"/>
      <c r="AA99" s="235">
        <f>'1-1発電'!AA68</f>
        <v>0</v>
      </c>
      <c r="AB99" s="235">
        <f>'1-1発電'!AB68</f>
        <v>0</v>
      </c>
      <c r="AC99" s="235">
        <f>'1-1発電'!AC68</f>
        <v>0</v>
      </c>
      <c r="AD99" s="235">
        <f>'1-1発電'!AD68</f>
        <v>0</v>
      </c>
      <c r="AE99" s="235">
        <f>'1-1発電'!AE68</f>
        <v>0</v>
      </c>
      <c r="AF99" s="235">
        <f>'1-1発電'!AF68</f>
        <v>0</v>
      </c>
      <c r="AG99" s="259">
        <f>'1-1発電'!AG68</f>
        <v>0</v>
      </c>
    </row>
    <row r="100" spans="1:35" ht="25.5" customHeight="1">
      <c r="A100" s="1389">
        <f>'1-1発電'!A69</f>
        <v>0</v>
      </c>
      <c r="B100" s="1390"/>
      <c r="C100" s="1390"/>
      <c r="D100" s="1390"/>
      <c r="E100" s="1390"/>
      <c r="F100" s="1390"/>
      <c r="G100" s="1390"/>
      <c r="H100" s="1390"/>
      <c r="I100" s="1390"/>
      <c r="J100" s="1390"/>
      <c r="K100" s="1390"/>
      <c r="L100" s="1390"/>
      <c r="M100" s="1390"/>
      <c r="N100" s="1390"/>
      <c r="O100" s="1390"/>
      <c r="P100" s="1390"/>
      <c r="Q100" s="1390"/>
      <c r="R100" s="1390"/>
      <c r="S100" s="1390"/>
      <c r="T100" s="1390"/>
      <c r="U100" s="1390"/>
      <c r="V100" s="1390"/>
      <c r="W100" s="1390"/>
      <c r="X100" s="1390"/>
      <c r="Y100" s="1390"/>
      <c r="Z100" s="1390"/>
      <c r="AA100" s="1390"/>
      <c r="AB100" s="1390"/>
      <c r="AC100" s="1390"/>
      <c r="AD100" s="1390"/>
      <c r="AE100" s="1390"/>
      <c r="AF100" s="1390"/>
      <c r="AG100" s="1391"/>
    </row>
    <row r="101" spans="1:35" ht="25.5" customHeight="1" thickBot="1">
      <c r="A101" s="1395"/>
      <c r="B101" s="1396"/>
      <c r="C101" s="1396"/>
      <c r="D101" s="1396"/>
      <c r="E101" s="1396"/>
      <c r="F101" s="1396"/>
      <c r="G101" s="1396"/>
      <c r="H101" s="1396"/>
      <c r="I101" s="1396"/>
      <c r="J101" s="1396"/>
      <c r="K101" s="1396"/>
      <c r="L101" s="1396"/>
      <c r="M101" s="1396"/>
      <c r="N101" s="1396"/>
      <c r="O101" s="1396"/>
      <c r="P101" s="1396"/>
      <c r="Q101" s="1396"/>
      <c r="R101" s="1396"/>
      <c r="S101" s="1396"/>
      <c r="T101" s="1396"/>
      <c r="U101" s="1396"/>
      <c r="V101" s="1396"/>
      <c r="W101" s="1396"/>
      <c r="X101" s="1396"/>
      <c r="Y101" s="1396"/>
      <c r="Z101" s="1396"/>
      <c r="AA101" s="1396"/>
      <c r="AB101" s="1396"/>
      <c r="AC101" s="1396"/>
      <c r="AD101" s="1396"/>
      <c r="AE101" s="1396"/>
      <c r="AF101" s="1396"/>
      <c r="AG101" s="1397"/>
    </row>
    <row r="102" spans="1:35" ht="25.5" customHeight="1">
      <c r="A102" s="1368" t="str">
        <f>'1-1発電'!A71</f>
        <v>（１０）その他事業実施上問題となる事項</v>
      </c>
      <c r="B102" s="1369"/>
      <c r="C102" s="1369"/>
      <c r="D102" s="1369"/>
      <c r="E102" s="1369"/>
      <c r="F102" s="1369"/>
      <c r="G102" s="1369"/>
      <c r="H102" s="1369"/>
      <c r="I102" s="1369"/>
      <c r="J102" s="1369"/>
      <c r="K102" s="1369"/>
      <c r="L102" s="1369"/>
      <c r="M102" s="1369"/>
      <c r="N102" s="1369"/>
      <c r="O102" s="1369"/>
      <c r="P102" s="1369"/>
      <c r="Q102" s="1369"/>
      <c r="R102" s="1369"/>
      <c r="S102" s="1369"/>
      <c r="T102" s="1369"/>
      <c r="U102" s="1369"/>
      <c r="V102" s="1369"/>
      <c r="W102" s="1369"/>
      <c r="X102" s="1369"/>
      <c r="Y102" s="1369"/>
      <c r="Z102" s="1369"/>
      <c r="AA102" s="267">
        <f>'1-1発電'!AA71</f>
        <v>0</v>
      </c>
      <c r="AB102" s="267">
        <f>'1-1発電'!AB71</f>
        <v>0</v>
      </c>
      <c r="AC102" s="267">
        <f>'1-1発電'!AC71</f>
        <v>0</v>
      </c>
      <c r="AD102" s="267">
        <f>'1-1発電'!AD71</f>
        <v>0</v>
      </c>
      <c r="AE102" s="267">
        <f>'1-1発電'!AE71</f>
        <v>0</v>
      </c>
      <c r="AF102" s="267">
        <f>'1-1発電'!AF71</f>
        <v>0</v>
      </c>
      <c r="AG102" s="266">
        <f>'1-1発電'!AG71</f>
        <v>0</v>
      </c>
    </row>
    <row r="103" spans="1:35" ht="25.5" customHeight="1">
      <c r="A103" s="265" t="str">
        <f>'1-1発電'!A72</f>
        <v>（その他地元住民への説明や事業実施上問題となる事項があれば、その内容と進捗状況や計画、解決の見通し等を記載すること）</v>
      </c>
      <c r="B103" s="1506">
        <f>'1-1発電'!B72</f>
        <v>0</v>
      </c>
      <c r="C103" s="1506"/>
      <c r="D103" s="1506"/>
      <c r="E103" s="1506"/>
      <c r="F103" s="1506"/>
      <c r="G103" s="1506"/>
      <c r="H103" s="1506"/>
      <c r="I103" s="1506"/>
      <c r="J103" s="1506"/>
      <c r="K103" s="1506"/>
      <c r="L103" s="1506"/>
      <c r="M103" s="1506"/>
      <c r="N103" s="1506"/>
      <c r="O103" s="1506"/>
      <c r="P103" s="1506"/>
      <c r="Q103" s="1506"/>
      <c r="R103" s="1506"/>
      <c r="S103" s="1506"/>
      <c r="T103" s="1506"/>
      <c r="U103" s="1506"/>
      <c r="V103" s="1506"/>
      <c r="W103" s="1506"/>
      <c r="X103" s="1506"/>
      <c r="Y103" s="1506"/>
      <c r="Z103" s="1506"/>
      <c r="AA103" s="1506"/>
      <c r="AB103" s="1506"/>
      <c r="AC103" s="1506"/>
      <c r="AD103" s="1506"/>
      <c r="AE103" s="1506"/>
      <c r="AF103" s="1506"/>
      <c r="AG103" s="264">
        <f>'1-1発電'!AG72</f>
        <v>0</v>
      </c>
    </row>
    <row r="104" spans="1:35" ht="25.5" customHeight="1">
      <c r="A104" s="1392">
        <f>'1-1発電'!A73</f>
        <v>0</v>
      </c>
      <c r="B104" s="1393"/>
      <c r="C104" s="1393"/>
      <c r="D104" s="1393"/>
      <c r="E104" s="1393"/>
      <c r="F104" s="1393"/>
      <c r="G104" s="1393"/>
      <c r="H104" s="1393"/>
      <c r="I104" s="1393"/>
      <c r="J104" s="1393"/>
      <c r="K104" s="1393"/>
      <c r="L104" s="1393"/>
      <c r="M104" s="1393"/>
      <c r="N104" s="1393"/>
      <c r="O104" s="1393"/>
      <c r="P104" s="1393"/>
      <c r="Q104" s="1393"/>
      <c r="R104" s="1393"/>
      <c r="S104" s="1393"/>
      <c r="T104" s="1393"/>
      <c r="U104" s="1393"/>
      <c r="V104" s="1393"/>
      <c r="W104" s="1393"/>
      <c r="X104" s="1393"/>
      <c r="Y104" s="1393"/>
      <c r="Z104" s="1393"/>
      <c r="AA104" s="1393"/>
      <c r="AB104" s="1393"/>
      <c r="AC104" s="1393"/>
      <c r="AD104" s="1393"/>
      <c r="AE104" s="1393"/>
      <c r="AF104" s="1393"/>
      <c r="AG104" s="1394"/>
    </row>
    <row r="105" spans="1:35" ht="25.5" customHeight="1" thickBot="1">
      <c r="A105" s="1395"/>
      <c r="B105" s="1396"/>
      <c r="C105" s="1396"/>
      <c r="D105" s="1396"/>
      <c r="E105" s="1396"/>
      <c r="F105" s="1396"/>
      <c r="G105" s="1396"/>
      <c r="H105" s="1396"/>
      <c r="I105" s="1396"/>
      <c r="J105" s="1396"/>
      <c r="K105" s="1396"/>
      <c r="L105" s="1396"/>
      <c r="M105" s="1396"/>
      <c r="N105" s="1396"/>
      <c r="O105" s="1396"/>
      <c r="P105" s="1396"/>
      <c r="Q105" s="1396"/>
      <c r="R105" s="1396"/>
      <c r="S105" s="1396"/>
      <c r="T105" s="1396"/>
      <c r="U105" s="1396"/>
      <c r="V105" s="1396"/>
      <c r="W105" s="1396"/>
      <c r="X105" s="1396"/>
      <c r="Y105" s="1396"/>
      <c r="Z105" s="1396"/>
      <c r="AA105" s="1396"/>
      <c r="AB105" s="1396"/>
      <c r="AC105" s="1396"/>
      <c r="AD105" s="1396"/>
      <c r="AE105" s="1396"/>
      <c r="AF105" s="1396"/>
      <c r="AG105" s="1397"/>
    </row>
    <row r="106" spans="1:35" ht="25.5" customHeight="1">
      <c r="A106" s="1454" t="str">
        <f>'1-1発電'!A75</f>
        <v>【「指定避難所」枠で申請の場合のみ記載】</v>
      </c>
      <c r="B106" s="1455"/>
      <c r="C106" s="1455"/>
      <c r="D106" s="1455"/>
      <c r="E106" s="1455"/>
      <c r="F106" s="1455"/>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507"/>
    </row>
    <row r="107" spans="1:35" ht="25.5" customHeight="1">
      <c r="A107" s="263" t="str">
        <f>'1-1発電'!A76</f>
        <v>（１１）災害時における地域の避難所の指定状況</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1"/>
    </row>
    <row r="108" spans="1:35" ht="25.5" customHeight="1">
      <c r="A108" s="1508">
        <f>'1-1発電'!A77</f>
        <v>0</v>
      </c>
      <c r="B108" s="1509"/>
      <c r="C108" s="369" t="str">
        <f>'1-1発電'!C77</f>
        <v>指定済</v>
      </c>
      <c r="D108" s="372"/>
      <c r="E108" s="369"/>
      <c r="F108" s="1509">
        <f>'1-1発電'!F77</f>
        <v>0</v>
      </c>
      <c r="G108" s="1509"/>
      <c r="H108" s="369" t="str">
        <f>'1-1発電'!H77</f>
        <v>指定予定（補助金の実績報告時までに指定が必要です）</v>
      </c>
      <c r="I108" s="372"/>
      <c r="J108" s="369"/>
      <c r="K108" s="369"/>
      <c r="L108" s="369"/>
      <c r="M108" s="369"/>
      <c r="N108" s="369"/>
      <c r="O108" s="369"/>
      <c r="P108" s="373"/>
      <c r="Q108" s="373"/>
      <c r="R108" s="373"/>
      <c r="S108" s="373"/>
      <c r="T108" s="373"/>
      <c r="U108" s="373"/>
      <c r="V108" s="373"/>
      <c r="W108" s="373"/>
      <c r="X108" s="374"/>
      <c r="Y108" s="369"/>
      <c r="Z108" s="374"/>
      <c r="AA108" s="374"/>
      <c r="AB108" s="375"/>
      <c r="AC108" s="375"/>
      <c r="AD108" s="375"/>
      <c r="AE108" s="375"/>
      <c r="AF108" s="375"/>
      <c r="AG108" s="376"/>
    </row>
    <row r="109" spans="1:35" ht="25.5" customHeight="1" thickBot="1">
      <c r="A109" s="193">
        <f>'1-1発電'!A78</f>
        <v>0</v>
      </c>
      <c r="B109" s="1418" t="str">
        <f>'1-1発電'!B78</f>
        <v>施設の耐震性</v>
      </c>
      <c r="C109" s="1418"/>
      <c r="D109" s="1418"/>
      <c r="E109" s="1418"/>
      <c r="F109" s="1418"/>
      <c r="G109" s="1418"/>
      <c r="H109" s="260">
        <f>'1-1発電'!H78</f>
        <v>0</v>
      </c>
      <c r="I109" s="1440">
        <f>'1-1発電'!I78</f>
        <v>0</v>
      </c>
      <c r="J109" s="1441"/>
      <c r="K109" s="1441"/>
      <c r="L109" s="1441"/>
      <c r="M109" s="1441"/>
      <c r="N109" s="1441"/>
      <c r="O109" s="1441"/>
      <c r="P109" s="1441"/>
      <c r="Q109" s="1441"/>
      <c r="R109" s="1441"/>
      <c r="S109" s="1441"/>
      <c r="T109" s="1441"/>
      <c r="U109" s="1441"/>
      <c r="V109" s="1441"/>
      <c r="W109" s="1441"/>
      <c r="X109" s="1441"/>
      <c r="Y109" s="1441"/>
      <c r="Z109" s="1441"/>
      <c r="AA109" s="1441"/>
      <c r="AB109" s="1441"/>
      <c r="AC109" s="1441"/>
      <c r="AD109" s="1441"/>
      <c r="AE109" s="1441"/>
      <c r="AF109" s="1441"/>
      <c r="AG109" s="1442"/>
      <c r="AI109" s="257" t="s">
        <v>246</v>
      </c>
    </row>
    <row r="110" spans="1:35" ht="25.5" customHeight="1">
      <c r="A110" s="183" t="e">
        <f>'1-1発電'!#REF!</f>
        <v>#REF!</v>
      </c>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59"/>
      <c r="AI110" s="257" t="s">
        <v>245</v>
      </c>
    </row>
    <row r="111" spans="1:35" ht="25.5" customHeight="1">
      <c r="A111" s="232" t="e">
        <f>'1-1発電'!#REF!</f>
        <v>#REF!</v>
      </c>
      <c r="B111" s="1272" t="e">
        <f>'1-1発電'!#REF!</f>
        <v>#REF!</v>
      </c>
      <c r="C111" s="1272"/>
      <c r="D111" s="1272"/>
      <c r="E111" s="1272"/>
      <c r="F111" s="1272"/>
      <c r="G111" s="1272"/>
      <c r="H111" s="1272"/>
      <c r="I111" s="1272"/>
      <c r="J111" s="1272"/>
      <c r="K111" s="199" t="e">
        <f>'1-1発電'!#REF!</f>
        <v>#REF!</v>
      </c>
      <c r="L111" s="1350" t="e">
        <f>'1-1発電'!#REF!</f>
        <v>#REF!</v>
      </c>
      <c r="M111" s="1351"/>
      <c r="N111" s="1351"/>
      <c r="O111" s="1351"/>
      <c r="P111" s="1351"/>
      <c r="Q111" s="1351"/>
      <c r="R111" s="1351"/>
      <c r="S111" s="1351"/>
      <c r="T111" s="1351"/>
      <c r="U111" s="1351"/>
      <c r="V111" s="1351"/>
      <c r="W111" s="1351"/>
      <c r="X111" s="1351"/>
      <c r="Y111" s="1351"/>
      <c r="Z111" s="1351"/>
      <c r="AA111" s="1351"/>
      <c r="AB111" s="1351"/>
      <c r="AC111" s="1351"/>
      <c r="AD111" s="1351"/>
      <c r="AE111" s="1351"/>
      <c r="AF111" s="1351"/>
      <c r="AG111" s="1352"/>
      <c r="AI111" s="257" t="s">
        <v>244</v>
      </c>
    </row>
    <row r="112" spans="1:35" ht="25.5" customHeight="1">
      <c r="A112" s="185" t="e">
        <f>'1-1発電'!#REF!</f>
        <v>#REF!</v>
      </c>
      <c r="B112" s="1272" t="e">
        <f>'1-1発電'!#REF!</f>
        <v>#REF!</v>
      </c>
      <c r="C112" s="1272"/>
      <c r="D112" s="1272"/>
      <c r="E112" s="1272"/>
      <c r="F112" s="1272"/>
      <c r="G112" s="1272"/>
      <c r="H112" s="1272"/>
      <c r="I112" s="1272"/>
      <c r="J112" s="1272"/>
      <c r="K112" s="191" t="e">
        <f>'1-1発電'!#REF!</f>
        <v>#REF!</v>
      </c>
      <c r="L112" s="1350" t="e">
        <f>'1-1発電'!#REF!</f>
        <v>#REF!</v>
      </c>
      <c r="M112" s="1351"/>
      <c r="N112" s="1351"/>
      <c r="O112" s="1351"/>
      <c r="P112" s="1351"/>
      <c r="Q112" s="1351"/>
      <c r="R112" s="1351"/>
      <c r="S112" s="1351"/>
      <c r="T112" s="1351"/>
      <c r="U112" s="1351"/>
      <c r="V112" s="1351"/>
      <c r="W112" s="1351"/>
      <c r="X112" s="1351"/>
      <c r="Y112" s="1351"/>
      <c r="Z112" s="1351"/>
      <c r="AA112" s="1351"/>
      <c r="AB112" s="1351"/>
      <c r="AC112" s="1351"/>
      <c r="AD112" s="1351"/>
      <c r="AE112" s="1351"/>
      <c r="AF112" s="1351"/>
      <c r="AG112" s="1352"/>
      <c r="AI112" s="257" t="s">
        <v>243</v>
      </c>
    </row>
    <row r="113" spans="1:69" ht="25.5" customHeight="1">
      <c r="A113" s="185" t="e">
        <f>'1-1発電'!#REF!</f>
        <v>#REF!</v>
      </c>
      <c r="B113" s="1272" t="e">
        <f>'1-1発電'!#REF!</f>
        <v>#REF!</v>
      </c>
      <c r="C113" s="1272"/>
      <c r="D113" s="1272"/>
      <c r="E113" s="1272"/>
      <c r="F113" s="1272"/>
      <c r="G113" s="1272"/>
      <c r="H113" s="1272"/>
      <c r="I113" s="1272"/>
      <c r="J113" s="1272"/>
      <c r="K113" s="191" t="e">
        <f>'1-1発電'!#REF!</f>
        <v>#REF!</v>
      </c>
      <c r="L113" s="1521" t="e">
        <f>'1-1発電'!#REF!</f>
        <v>#REF!</v>
      </c>
      <c r="M113" s="1509"/>
      <c r="N113" s="353" t="e">
        <f>'1-1発電'!#REF!</f>
        <v>#REF!</v>
      </c>
      <c r="O113" s="353"/>
      <c r="P113" s="353" t="e">
        <f>'1-1発電'!#REF!</f>
        <v>#REF!</v>
      </c>
      <c r="Q113" s="1509" t="e">
        <f>'1-1発電'!#REF!</f>
        <v>#REF!</v>
      </c>
      <c r="R113" s="1509"/>
      <c r="S113" s="353" t="e">
        <f>'1-1発電'!#REF!</f>
        <v>#REF!</v>
      </c>
      <c r="T113" s="377"/>
      <c r="U113" s="377" t="e">
        <f>'1-1発電'!#REF!</f>
        <v>#REF!</v>
      </c>
      <c r="V113" s="378" t="e">
        <f>'1-1発電'!#REF!</f>
        <v>#REF!</v>
      </c>
      <c r="W113" s="379"/>
      <c r="X113" s="379"/>
      <c r="Y113" s="379"/>
      <c r="Z113" s="379"/>
      <c r="AA113" s="379"/>
      <c r="AB113" s="353"/>
      <c r="AC113" s="353"/>
      <c r="AD113" s="353"/>
      <c r="AE113" s="353"/>
      <c r="AF113" s="353"/>
      <c r="AG113" s="380"/>
      <c r="AI113" s="257" t="s">
        <v>242</v>
      </c>
    </row>
    <row r="114" spans="1:69" ht="25.5" customHeight="1">
      <c r="A114" s="185" t="e">
        <f>'1-1発電'!#REF!</f>
        <v>#REF!</v>
      </c>
      <c r="B114" s="1272" t="e">
        <f>'1-1発電'!#REF!</f>
        <v>#REF!</v>
      </c>
      <c r="C114" s="1272"/>
      <c r="D114" s="1272"/>
      <c r="E114" s="1272"/>
      <c r="F114" s="1272"/>
      <c r="G114" s="1272"/>
      <c r="H114" s="1272"/>
      <c r="I114" s="1272"/>
      <c r="J114" s="1272"/>
      <c r="K114" s="191" t="e">
        <f>'1-1発電'!#REF!</f>
        <v>#REF!</v>
      </c>
      <c r="L114" s="1512" t="e">
        <f>'1-1発電'!#REF!</f>
        <v>#REF!</v>
      </c>
      <c r="M114" s="1513"/>
      <c r="N114" s="1513"/>
      <c r="O114" s="1513"/>
      <c r="P114" s="1513"/>
      <c r="Q114" s="1513"/>
      <c r="R114" s="1513"/>
      <c r="S114" s="1513"/>
      <c r="T114" s="1513"/>
      <c r="U114" s="1513"/>
      <c r="V114" s="1513"/>
      <c r="W114" s="1513"/>
      <c r="X114" s="1513"/>
      <c r="Y114" s="1513"/>
      <c r="Z114" s="1513"/>
      <c r="AA114" s="1513"/>
      <c r="AB114" s="1513"/>
      <c r="AC114" s="1513"/>
      <c r="AD114" s="1513"/>
      <c r="AE114" s="1513"/>
      <c r="AF114" s="1513"/>
      <c r="AG114" s="1514"/>
      <c r="AI114" s="257" t="s">
        <v>241</v>
      </c>
    </row>
    <row r="115" spans="1:69" ht="25.5" customHeight="1">
      <c r="A115" s="213" t="e">
        <f>'1-1発電'!#REF!</f>
        <v>#REF!</v>
      </c>
      <c r="B115" s="1330" t="e">
        <f>'1-1発電'!#REF!</f>
        <v>#REF!</v>
      </c>
      <c r="C115" s="1330"/>
      <c r="D115" s="1330"/>
      <c r="E115" s="1330"/>
      <c r="F115" s="1330"/>
      <c r="G115" s="1330"/>
      <c r="H115" s="1330"/>
      <c r="I115" s="1330"/>
      <c r="J115" s="1330"/>
      <c r="K115" s="214" t="e">
        <f>'1-1発電'!#REF!</f>
        <v>#REF!</v>
      </c>
      <c r="L115" s="1515" t="e">
        <f>'1-1発電'!#REF!</f>
        <v>#REF!</v>
      </c>
      <c r="M115" s="1516"/>
      <c r="N115" s="1516"/>
      <c r="O115" s="1516"/>
      <c r="P115" s="1516"/>
      <c r="Q115" s="1516"/>
      <c r="R115" s="1516"/>
      <c r="S115" s="1516"/>
      <c r="T115" s="1516"/>
      <c r="U115" s="1516"/>
      <c r="V115" s="1516"/>
      <c r="W115" s="1516"/>
      <c r="X115" s="1516"/>
      <c r="Y115" s="1516"/>
      <c r="Z115" s="1516"/>
      <c r="AA115" s="1516"/>
      <c r="AB115" s="1516"/>
      <c r="AC115" s="1516"/>
      <c r="AD115" s="1516"/>
      <c r="AE115" s="1516"/>
      <c r="AF115" s="1516"/>
      <c r="AG115" s="1517"/>
    </row>
    <row r="116" spans="1:69" ht="25.5" customHeight="1" thickBot="1">
      <c r="A116" s="215" t="e">
        <f>'1-1発電'!#REF!</f>
        <v>#REF!</v>
      </c>
      <c r="B116" s="1334" t="e">
        <f>'1-1発電'!#REF!</f>
        <v>#REF!</v>
      </c>
      <c r="C116" s="1334"/>
      <c r="D116" s="1334"/>
      <c r="E116" s="1334"/>
      <c r="F116" s="1334"/>
      <c r="G116" s="1334"/>
      <c r="H116" s="1334"/>
      <c r="I116" s="1334"/>
      <c r="J116" s="1334"/>
      <c r="K116" s="216" t="e">
        <f>'1-1発電'!#REF!</f>
        <v>#REF!</v>
      </c>
      <c r="L116" s="1518" t="e">
        <f>'1-1発電'!#REF!</f>
        <v>#REF!</v>
      </c>
      <c r="M116" s="1519"/>
      <c r="N116" s="1519"/>
      <c r="O116" s="1519"/>
      <c r="P116" s="1519"/>
      <c r="Q116" s="1519"/>
      <c r="R116" s="1519"/>
      <c r="S116" s="1519"/>
      <c r="T116" s="1519"/>
      <c r="U116" s="1519"/>
      <c r="V116" s="1519"/>
      <c r="W116" s="1519"/>
      <c r="X116" s="1519"/>
      <c r="Y116" s="1519"/>
      <c r="Z116" s="1519"/>
      <c r="AA116" s="1519"/>
      <c r="AB116" s="1519"/>
      <c r="AC116" s="1519"/>
      <c r="AD116" s="1519"/>
      <c r="AE116" s="1519"/>
      <c r="AF116" s="1519"/>
      <c r="AG116" s="1520"/>
    </row>
    <row r="117" spans="1:69" ht="9" customHeight="1">
      <c r="A117" s="232"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366"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33" t="e">
        <f>'1-1発電'!#REF!</f>
        <v>#REF!</v>
      </c>
    </row>
    <row r="118" spans="1:69" s="20" customFormat="1" ht="32.25" customHeight="1">
      <c r="A118" s="361" t="str">
        <f>'1-1発電'!A107</f>
        <v xml:space="preserve">６　添付書類 </v>
      </c>
      <c r="J118" s="362"/>
      <c r="K118" s="362"/>
      <c r="AG118" s="363"/>
    </row>
    <row r="119" spans="1:69" s="20" customFormat="1" ht="70.5" customHeight="1">
      <c r="A119" s="361" t="e">
        <f>'1-1発電'!#REF!</f>
        <v>#REF!</v>
      </c>
      <c r="B119" s="1510" t="e">
        <f>'1-1発電'!#REF!</f>
        <v>#REF!</v>
      </c>
      <c r="C119" s="1510"/>
      <c r="D119" s="1510"/>
      <c r="E119" s="1510"/>
      <c r="F119" s="1510"/>
      <c r="G119" s="1510"/>
      <c r="H119" s="1510"/>
      <c r="I119" s="1510"/>
      <c r="J119" s="1510"/>
      <c r="K119" s="1510"/>
      <c r="L119" s="1510"/>
      <c r="M119" s="1510"/>
      <c r="N119" s="1510"/>
      <c r="O119" s="1510"/>
      <c r="P119" s="1510"/>
      <c r="Q119" s="1510"/>
      <c r="R119" s="1510"/>
      <c r="S119" s="1510"/>
      <c r="T119" s="1510"/>
      <c r="U119" s="1510"/>
      <c r="V119" s="1510"/>
      <c r="W119" s="1510"/>
      <c r="X119" s="1510"/>
      <c r="Y119" s="1510"/>
      <c r="Z119" s="1510"/>
      <c r="AA119" s="1510"/>
      <c r="AB119" s="1510"/>
      <c r="AC119" s="1510"/>
      <c r="AD119" s="1510"/>
      <c r="AE119" s="1510"/>
      <c r="AF119" s="1510"/>
      <c r="AG119" s="363" t="e">
        <f>'1-1発電'!#REF!</f>
        <v>#REF!</v>
      </c>
      <c r="AV119" s="355"/>
      <c r="AW119" s="1"/>
      <c r="AX119" s="12"/>
      <c r="AY119" s="12"/>
      <c r="AZ119" s="12"/>
      <c r="BA119" s="12"/>
      <c r="BB119" s="355"/>
      <c r="BC119" s="1"/>
      <c r="BD119" s="12"/>
      <c r="BE119" s="12"/>
      <c r="BF119" s="12"/>
      <c r="BG119" s="12"/>
      <c r="BH119" s="12"/>
      <c r="BI119" s="12"/>
      <c r="BJ119" s="12"/>
      <c r="BK119" s="12"/>
      <c r="BL119" s="12"/>
      <c r="BM119" s="355"/>
      <c r="BN119" s="155"/>
      <c r="BO119" s="12"/>
      <c r="BP119" s="12"/>
      <c r="BQ119" s="12"/>
    </row>
    <row r="120" spans="1:69" s="20" customFormat="1" ht="70.5" customHeight="1" thickBot="1">
      <c r="A120" s="364" t="e">
        <f>'1-1発電'!#REF!</f>
        <v>#REF!</v>
      </c>
      <c r="B120" s="1511"/>
      <c r="C120" s="1511"/>
      <c r="D120" s="1511"/>
      <c r="E120" s="1511"/>
      <c r="F120" s="1511"/>
      <c r="G120" s="1511"/>
      <c r="H120" s="1511"/>
      <c r="I120" s="1511"/>
      <c r="J120" s="1511"/>
      <c r="K120" s="1511"/>
      <c r="L120" s="1511"/>
      <c r="M120" s="1511"/>
      <c r="N120" s="1511"/>
      <c r="O120" s="1511"/>
      <c r="P120" s="1511"/>
      <c r="Q120" s="1511"/>
      <c r="R120" s="1511"/>
      <c r="S120" s="1511"/>
      <c r="T120" s="1511"/>
      <c r="U120" s="1511"/>
      <c r="V120" s="1511"/>
      <c r="W120" s="1511"/>
      <c r="X120" s="1511"/>
      <c r="Y120" s="1511"/>
      <c r="Z120" s="1511"/>
      <c r="AA120" s="1511"/>
      <c r="AB120" s="1511"/>
      <c r="AC120" s="1511"/>
      <c r="AD120" s="1511"/>
      <c r="AE120" s="1511"/>
      <c r="AF120" s="1511"/>
      <c r="AG120" s="365" t="e">
        <f>'1-1発電'!#REF!</f>
        <v>#REF!</v>
      </c>
      <c r="AV120" s="355"/>
      <c r="AW120" s="1"/>
      <c r="AX120" s="12"/>
      <c r="AY120" s="12"/>
      <c r="AZ120" s="12"/>
      <c r="BA120" s="12"/>
      <c r="BB120" s="355"/>
      <c r="BC120" s="1"/>
      <c r="BD120" s="12"/>
      <c r="BE120" s="12"/>
      <c r="BF120" s="12"/>
      <c r="BG120" s="12"/>
      <c r="BH120" s="12"/>
      <c r="BI120" s="12"/>
      <c r="BJ120" s="12"/>
      <c r="BK120" s="12"/>
      <c r="BL120" s="12"/>
      <c r="BM120" s="12"/>
      <c r="BN120" s="12"/>
      <c r="BO120" s="12"/>
      <c r="BP120" s="12"/>
      <c r="BQ120" s="12"/>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22</vt:i4>
      </vt:variant>
    </vt:vector>
  </HeadingPairs>
  <TitlesOfParts>
    <vt:vector size="48" baseType="lpstr">
      <vt:lpstr>目次 発電・蓄電池</vt:lpstr>
      <vt:lpstr>配置図注意事項</vt:lpstr>
      <vt:lpstr>写真注意事項</vt:lpstr>
      <vt:lpstr>1 交付申請</vt:lpstr>
      <vt:lpstr>1-1事業計画書(共通)</vt:lpstr>
      <vt:lpstr>1-1発電</vt:lpstr>
      <vt:lpstr>1-1蓄電池単体</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交付申請ﾁｪｯｸｼｰﾄ(再ｴﾈ)</vt:lpstr>
      <vt:lpstr>6 実績報告＆請求書</vt:lpstr>
      <vt:lpstr>6-1事業報告(再ｴﾈ)</vt:lpstr>
      <vt:lpstr>6-2工事証明書</vt:lpstr>
      <vt:lpstr>9 財産管理台帳</vt:lpstr>
      <vt:lpstr>実績報告ﾁｪｯｸｼｰﾄ(共通)</vt:lpstr>
      <vt:lpstr>事業完了後注意点</vt:lpstr>
      <vt:lpstr>交付請求書8</vt:lpstr>
      <vt:lpstr>効果報告８ (再エネ)</vt:lpstr>
      <vt:lpstr>8 効果報告(再エネ)</vt:lpstr>
      <vt:lpstr>'1 交付申請'!Print_Area</vt:lpstr>
      <vt:lpstr>'1-1事業計画書(共通)'!Print_Area</vt:lpstr>
      <vt:lpstr>'1-1蓄電池単体'!Print_Area</vt:lpstr>
      <vt:lpstr>'1-1発電'!Print_Area</vt:lpstr>
      <vt:lpstr>'6 実績報告＆請求書'!Print_Area</vt:lpstr>
      <vt:lpstr>'6-1事業報告(再ｴﾈ)'!Print_Area</vt:lpstr>
      <vt:lpstr>'6-2工事証明書'!Print_Area</vt:lpstr>
      <vt:lpstr>'8 効果報告(再エネ)'!Print_Area</vt:lpstr>
      <vt:lpstr>'9 財産管理台帳'!Print_Area</vt:lpstr>
      <vt:lpstr>'交付申請ﾁｪｯｸｼｰﾄ(再ｴﾈ)'!Print_Area</vt:lpstr>
      <vt:lpstr>交付申請換算表!Print_Area</vt:lpstr>
      <vt:lpstr>'効果報告８ (再エネ)'!Print_Area</vt:lpstr>
      <vt:lpstr>事業完了後注意点!Print_Area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2026-04-20T23:29:26Z</cp:lastPrinted>
  <dcterms:created xsi:type="dcterms:W3CDTF">2010-06-09T09:37:58Z</dcterms:created>
  <dcterms:modified xsi:type="dcterms:W3CDTF">2026-04-27T07:33:47Z</dcterms:modified>
</cp:coreProperties>
</file>