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orca2\plaza_area\事業フォルダ\00 R8年度\01 総務企画部\02 企画・DX推進課\6 若年層等確保・定着支援事業\2026年度要領（4事業）\奨学金（県）\"/>
    </mc:Choice>
  </mc:AlternateContent>
  <xr:revisionPtr revIDLastSave="0" documentId="13_ncr:1_{BBC98FC5-8B79-4FDE-9A34-A1CC1557C9CD}" xr6:coauthVersionLast="47" xr6:coauthVersionMax="47" xr10:uidLastSave="{00000000-0000-0000-0000-000000000000}"/>
  <bookViews>
    <workbookView xWindow="-120" yWindow="-120" windowWidth="29040" windowHeight="15720" tabRatio="876" firstSheet="2" activeTab="5" xr2:uid="{A1D4EDFC-18A5-4904-A913-75EB3479E4BD}"/>
    <workbookView xWindow="-120" yWindow="-120" windowWidth="29040" windowHeight="15720" firstSheet="2" activeTab="3" xr2:uid="{3ABCAE0B-7A3B-4480-A141-6D4E4E6C7EC9}"/>
  </bookViews>
  <sheets>
    <sheet name="提出前チェックシート" sheetId="15" r:id="rId1"/>
    <sheet name="データシート" sheetId="16" state="hidden" r:id="rId2"/>
    <sheet name="①交付申請" sheetId="22" r:id="rId3"/>
    <sheet name="様式１（交付申請書）" sheetId="3" r:id="rId4"/>
    <sheet name="様式１別紙１（補助対象中小企業等確認書）" sheetId="7" r:id="rId5"/>
    <sheet name="様式１別紙２（事業計画書（当初）)" sheetId="44" r:id="rId6"/>
    <sheet name="様式１別紙３（誓約書）" sheetId="10" r:id="rId7"/>
    <sheet name="様式１別紙４（三方よし宣言書）" sheetId="35" r:id="rId8"/>
    <sheet name="(記入例）三方よし宣言書" sheetId="43" r:id="rId9"/>
    <sheet name="交付決定通知書" sheetId="47" r:id="rId10"/>
    <sheet name="②事前着手" sheetId="41" r:id="rId11"/>
    <sheet name="様式２事前着手申請" sheetId="40" r:id="rId12"/>
    <sheet name="③申請の変更" sheetId="23" r:id="rId13"/>
    <sheet name="様式３（事業計画変更申請書）" sheetId="5" r:id="rId14"/>
    <sheet name="様式3 別紙1（事業計画書（変更）)" sheetId="45" r:id="rId15"/>
    <sheet name="④事業廃止" sheetId="48" r:id="rId16"/>
    <sheet name="様式４（廃止承認申請書）" sheetId="6" r:id="rId17"/>
    <sheet name="変更・中止・廃止承認通知" sheetId="49" r:id="rId18"/>
    <sheet name="⑤実績報告兼請求書" sheetId="26" r:id="rId19"/>
    <sheet name="様式５ (実績報告＆請求書）" sheetId="51" r:id="rId20"/>
    <sheet name="様式5 別紙1（実績報告書）" sheetId="46" r:id="rId21"/>
    <sheet name="様式6 年度末在籍確認書類" sheetId="50" r:id="rId22"/>
    <sheet name="確定通知" sheetId="52" r:id="rId23"/>
    <sheet name="リスト" sheetId="14" state="hidden" r:id="rId24"/>
  </sheets>
  <externalReferences>
    <externalReference r:id="rId25"/>
    <externalReference r:id="rId26"/>
  </externalReferences>
  <definedNames>
    <definedName name="_Hlk156816574" localSheetId="0">提出前チェックシート!#REF!</definedName>
    <definedName name="_Hlk156816574" localSheetId="3">'様式１（交付申請書）'!$A$19</definedName>
    <definedName name="_Hlk156816574" localSheetId="4">'様式１別紙１（補助対象中小企業等確認書）'!#REF!</definedName>
    <definedName name="_Hlk156816574" localSheetId="6">'様式１別紙３（誓約書）'!#REF!</definedName>
    <definedName name="_Hlk156816574" localSheetId="7">'様式１別紙４（三方よし宣言書）'!#REF!</definedName>
    <definedName name="_Hlk156816574" localSheetId="13">'様式３（事業計画変更申請書）'!$A$19</definedName>
    <definedName name="_Hlk156816574" localSheetId="16">'様式４（廃止承認申請書）'!$A$19</definedName>
    <definedName name="ＡＡ">#REF!</definedName>
    <definedName name="ＢＢ">#REF!</definedName>
    <definedName name="ＣＣ">#REF!</definedName>
    <definedName name="ＤＤ">#REF!</definedName>
    <definedName name="ＥＥ">#REF!</definedName>
    <definedName name="ＦＦ">#REF!</definedName>
    <definedName name="ＧＧ">#REF!</definedName>
    <definedName name="ＨＨ">#REF!</definedName>
    <definedName name="ＪＪ">#REF!</definedName>
    <definedName name="Jナンバー分類">#REF!</definedName>
    <definedName name="Jバス">#REF!</definedName>
    <definedName name="J車種重量">#REF!</definedName>
    <definedName name="J小型貨物">#REF!</definedName>
    <definedName name="J乗用">#REF!</definedName>
    <definedName name="J特殊">#REF!</definedName>
    <definedName name="J特種">#REF!</definedName>
    <definedName name="J普通貨物">#REF!</definedName>
    <definedName name="ＫＫ">#REF!</definedName>
    <definedName name="ＬＬ">#REF!</definedName>
    <definedName name="ＭＭ">#REF!</definedName>
    <definedName name="ＮＮ">#REF!</definedName>
    <definedName name="ＯＯ">#REF!</definedName>
    <definedName name="ＰＰ">#REF!</definedName>
    <definedName name="_xlnm.Print_Area" localSheetId="22">確定通知!$A$1:$I$45</definedName>
    <definedName name="_xlnm.Print_Area" localSheetId="0">提出前チェックシート!$A$1:$C$35</definedName>
    <definedName name="_xlnm.Print_Area" localSheetId="3">'様式１（交付申請書）'!$A$1:$I$44</definedName>
    <definedName name="_xlnm.Print_Area" localSheetId="4">'様式１別紙１（補助対象中小企業等確認書）'!$A$1:$I$40</definedName>
    <definedName name="_xlnm.Print_Area" localSheetId="5">'様式１別紙２（事業計画書（当初）)'!$A$1:$AQ$60</definedName>
    <definedName name="_xlnm.Print_Area" localSheetId="6">'様式１別紙３（誓約書）'!$A$1:$H$26</definedName>
    <definedName name="_xlnm.Print_Area" localSheetId="7">'様式１別紙４（三方よし宣言書）'!$A$1:$H$49</definedName>
    <definedName name="_xlnm.Print_Area" localSheetId="11">様式２事前着手申請!$A$1:$K$38</definedName>
    <definedName name="_xlnm.Print_Area" localSheetId="14">'様式3 別紙1（事業計画書（変更）)'!$A$1:$AQ$60</definedName>
    <definedName name="_xlnm.Print_Area" localSheetId="13">'様式３（事業計画変更申請書）'!$A$1:$I$36</definedName>
    <definedName name="_xlnm.Print_Area" localSheetId="16">'様式４（廃止承認申請書）'!$A$1:$J$28</definedName>
    <definedName name="_xlnm.Print_Area" localSheetId="19">'様式５ (実績報告＆請求書）'!$A$1:$AH$50</definedName>
    <definedName name="_xlnm.Print_Area" localSheetId="20">'様式5 別紙1（実績報告書）'!$A$1:$AQ$60</definedName>
    <definedName name="_xlnm.Print_Area" localSheetId="21">'様式6 年度末在籍確認書類'!$A$1:$K$33</definedName>
    <definedName name="_xlnm.Print_Titles" localSheetId="5">'様式１別紙２（事業計画書（当初）)'!$9:$11</definedName>
    <definedName name="_xlnm.Print_Titles" localSheetId="14">'様式3 別紙1（事業計画書（変更）)'!$9:$11</definedName>
    <definedName name="_xlnm.Print_Titles" localSheetId="20">'様式5 別紙1（実績報告書）'!$9:$11</definedName>
    <definedName name="ＱＱ">#REF!</definedName>
    <definedName name="ＲＲ">#REF!</definedName>
    <definedName name="ＳＳ">#REF!</definedName>
    <definedName name="ＴＴ">#REF!</definedName>
    <definedName name="かな">[1]プルダウン!$C$2:$C$49</definedName>
    <definedName name="ナンバー分類" localSheetId="19">#REF!</definedName>
    <definedName name="ナンバー分類">#REF!</definedName>
    <definedName name="バス" localSheetId="19">#REF!</definedName>
    <definedName name="バス">#REF!</definedName>
    <definedName name="型式">[1]プルダウン!$A$2:$A$973</definedName>
    <definedName name="口座種別">#REF!</definedName>
    <definedName name="作成変更">INDIRECT([1]様式８号!#REF!)</definedName>
    <definedName name="使用の本拠">[1]プルダウン!$D$2:$D$9</definedName>
    <definedName name="事業場コード">[1]プルダウン!$B$2:$B$51</definedName>
    <definedName name="車種重量" localSheetId="19">#REF!</definedName>
    <definedName name="車種重量">#REF!</definedName>
    <definedName name="車種重量２" localSheetId="19">#REF!</definedName>
    <definedName name="車種重量２">#REF!</definedName>
    <definedName name="小型貨物" localSheetId="19">#REF!</definedName>
    <definedName name="小型貨物">#REF!</definedName>
    <definedName name="乗用">#REF!</definedName>
    <definedName name="前段後段">INDIRECT([1]様式８号!#REF!)</definedName>
    <definedName name="特殊" localSheetId="19">#REF!</definedName>
    <definedName name="特殊">#REF!</definedName>
    <definedName name="特種">#REF!</definedName>
    <definedName name="排出係数表">[1]排出係数!$A$4:$I$1537</definedName>
    <definedName name="排出係数表ＣＯ２">[1]排出係数!#REF!</definedName>
    <definedName name="表題作成変更">INDIRECT([1]様式８号!#REF!)</definedName>
    <definedName name="普通貨物" localSheetId="19">#REF!</definedName>
    <definedName name="普通貨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5" i="46" l="1"/>
  <c r="AA15" i="46"/>
  <c r="Z18" i="46"/>
  <c r="AA15" i="44"/>
  <c r="D31" i="52"/>
  <c r="V13" i="51" l="1"/>
  <c r="V10" i="51"/>
  <c r="V11" i="51"/>
  <c r="V12" i="51"/>
  <c r="AH12" i="51"/>
  <c r="V9" i="51"/>
  <c r="AC9" i="51"/>
  <c r="AD9" i="51"/>
  <c r="AE9" i="51"/>
  <c r="AF9" i="51"/>
  <c r="AG9" i="51"/>
  <c r="AH9" i="51"/>
  <c r="AJ53" i="46"/>
  <c r="V14" i="51"/>
  <c r="V15" i="51"/>
  <c r="G15" i="40"/>
  <c r="G14" i="40"/>
  <c r="G13" i="40"/>
  <c r="G15" i="50"/>
  <c r="G14" i="50"/>
  <c r="G13" i="50"/>
  <c r="G11" i="50"/>
  <c r="G10" i="50"/>
  <c r="G9" i="50"/>
  <c r="G8" i="50"/>
  <c r="J4" i="50"/>
  <c r="J3" i="50"/>
  <c r="J5" i="50" s="1"/>
  <c r="V54" i="46"/>
  <c r="AF51" i="46"/>
  <c r="AE54" i="46" s="1"/>
  <c r="AA51" i="46"/>
  <c r="Z54" i="46" s="1"/>
  <c r="V45" i="46"/>
  <c r="AJ44" i="46" s="1"/>
  <c r="AF42" i="46"/>
  <c r="AE45" i="46" s="1"/>
  <c r="AA42" i="46"/>
  <c r="Z45" i="46" s="1"/>
  <c r="V36" i="46"/>
  <c r="AF33" i="46"/>
  <c r="AE36" i="46" s="1"/>
  <c r="AA33" i="46"/>
  <c r="Z36" i="46" s="1"/>
  <c r="AS30" i="46"/>
  <c r="Z27" i="46"/>
  <c r="V27" i="46"/>
  <c r="AF24" i="46"/>
  <c r="AE27" i="46" s="1"/>
  <c r="AA24" i="46"/>
  <c r="AS22" i="46"/>
  <c r="V18" i="46"/>
  <c r="AJ17" i="46" s="1"/>
  <c r="AE18" i="46"/>
  <c r="AS13" i="46"/>
  <c r="V54" i="45"/>
  <c r="AF51" i="45"/>
  <c r="AE54" i="45" s="1"/>
  <c r="AA51" i="45"/>
  <c r="Z54" i="45" s="1"/>
  <c r="V45" i="45"/>
  <c r="AF42" i="45"/>
  <c r="AE45" i="45" s="1"/>
  <c r="AA42" i="45"/>
  <c r="Z45" i="45" s="1"/>
  <c r="AJ44" i="45" s="1"/>
  <c r="V36" i="45"/>
  <c r="AF33" i="45"/>
  <c r="AE36" i="45" s="1"/>
  <c r="AA33" i="45"/>
  <c r="Z36" i="45" s="1"/>
  <c r="AJ35" i="45" s="1"/>
  <c r="AS30" i="45"/>
  <c r="V27" i="45"/>
  <c r="AF24" i="45"/>
  <c r="AE27" i="45" s="1"/>
  <c r="AA24" i="45"/>
  <c r="Z27" i="45" s="1"/>
  <c r="AJ26" i="45" s="1"/>
  <c r="AS22" i="45"/>
  <c r="V18" i="45"/>
  <c r="AF15" i="45"/>
  <c r="AE18" i="45" s="1"/>
  <c r="AA15" i="45"/>
  <c r="Z18" i="45" s="1"/>
  <c r="AJ17" i="45" s="1"/>
  <c r="AJ58" i="45" s="1"/>
  <c r="AO58" i="45" s="1"/>
  <c r="E31" i="5" s="1"/>
  <c r="AS13" i="45"/>
  <c r="AJ26" i="46" l="1"/>
  <c r="AJ53" i="45"/>
  <c r="AJ35" i="46"/>
  <c r="AJ58" i="46" l="1"/>
  <c r="AO58" i="46" s="1"/>
  <c r="M37" i="51" s="1"/>
  <c r="V54" i="44"/>
  <c r="AF51" i="44"/>
  <c r="AE54" i="44" s="1"/>
  <c r="AA51" i="44"/>
  <c r="Z54" i="44" s="1"/>
  <c r="AJ53" i="44" s="1"/>
  <c r="V45" i="44"/>
  <c r="AF42" i="44"/>
  <c r="AE45" i="44" s="1"/>
  <c r="AA42" i="44"/>
  <c r="Z45" i="44" s="1"/>
  <c r="AJ44" i="44" s="1"/>
  <c r="V36" i="44"/>
  <c r="AF33" i="44"/>
  <c r="AE36" i="44" s="1"/>
  <c r="AA33" i="44"/>
  <c r="Z36" i="44" s="1"/>
  <c r="AJ35" i="44" s="1"/>
  <c r="AS30" i="44"/>
  <c r="V27" i="44"/>
  <c r="AF24" i="44"/>
  <c r="AE27" i="44" s="1"/>
  <c r="AA24" i="44"/>
  <c r="Z27" i="44" s="1"/>
  <c r="AJ26" i="44" s="1"/>
  <c r="AS22" i="44"/>
  <c r="V18" i="44"/>
  <c r="AF15" i="44"/>
  <c r="AE18" i="44" s="1"/>
  <c r="Z18" i="44"/>
  <c r="AS13" i="44"/>
  <c r="AJ17" i="44" l="1"/>
  <c r="B41" i="35"/>
  <c r="B39" i="35"/>
  <c r="C10" i="7"/>
  <c r="G4" i="40"/>
  <c r="J3" i="40" s="1"/>
  <c r="J5" i="40" s="1"/>
  <c r="G15" i="5"/>
  <c r="H8" i="6"/>
  <c r="I8" i="6"/>
  <c r="G12" i="6"/>
  <c r="H12" i="6"/>
  <c r="I12" i="6"/>
  <c r="H8" i="5"/>
  <c r="I8" i="5"/>
  <c r="G12" i="5"/>
  <c r="H12" i="5"/>
  <c r="I12" i="5"/>
  <c r="G8" i="40"/>
  <c r="G9" i="40"/>
  <c r="G10" i="40"/>
  <c r="G11" i="40"/>
  <c r="A37" i="35"/>
  <c r="A14" i="10"/>
  <c r="C25" i="10"/>
  <c r="C23" i="10"/>
  <c r="C20" i="10"/>
  <c r="C9" i="7"/>
  <c r="J4" i="40"/>
  <c r="AJ58" i="44" l="1"/>
  <c r="G15" i="6"/>
  <c r="G13" i="5"/>
  <c r="G13" i="6"/>
  <c r="G14" i="5"/>
  <c r="G14" i="6"/>
  <c r="G11" i="6"/>
  <c r="G11" i="5"/>
  <c r="G10" i="5"/>
  <c r="G10" i="6"/>
  <c r="G9" i="5"/>
  <c r="G9" i="6"/>
  <c r="G8" i="5"/>
  <c r="G8" i="6"/>
  <c r="AO58" i="44" l="1"/>
  <c r="E30" i="3" s="1"/>
  <c r="I11" i="3"/>
  <c r="J26" i="10"/>
  <c r="J25" i="10"/>
  <c r="J24" i="10"/>
  <c r="J23" i="10"/>
  <c r="J22" i="10"/>
  <c r="J21" i="10"/>
  <c r="J20" i="10"/>
  <c r="J19" i="10"/>
  <c r="J27" i="10" l="1"/>
  <c r="A4" i="7"/>
  <c r="DQ3" i="16"/>
  <c r="DP3" i="16"/>
  <c r="DO3" i="16"/>
  <c r="DN3" i="16"/>
  <c r="DM3" i="16"/>
  <c r="DL3" i="16"/>
  <c r="DK3" i="16"/>
  <c r="DJ3" i="16"/>
  <c r="DI3" i="16"/>
  <c r="DH3" i="16"/>
  <c r="DF3" i="16"/>
  <c r="DE3" i="16"/>
  <c r="DD3" i="16"/>
  <c r="DC3" i="16"/>
  <c r="DB3" i="16"/>
  <c r="DA3" i="16"/>
  <c r="CZ3" i="16"/>
  <c r="CU3" i="16"/>
  <c r="CQ3" i="16"/>
  <c r="CO3" i="16"/>
  <c r="CN3" i="16"/>
  <c r="AR3" i="16"/>
  <c r="AQ3" i="16"/>
  <c r="AP3" i="16"/>
  <c r="AO3" i="16"/>
  <c r="AN3" i="16"/>
  <c r="AM3" i="16"/>
  <c r="AL3" i="16"/>
  <c r="AK3" i="16"/>
  <c r="AJ3" i="16"/>
  <c r="AI3" i="16"/>
  <c r="AH3" i="16"/>
  <c r="AG3" i="16"/>
  <c r="AF3" i="16"/>
  <c r="AE3" i="16"/>
  <c r="AD3" i="16"/>
  <c r="AC3" i="16"/>
  <c r="AB3" i="16"/>
  <c r="AA3" i="16"/>
  <c r="Z3" i="16"/>
  <c r="Y3" i="16"/>
  <c r="X3" i="16"/>
  <c r="W3" i="16"/>
  <c r="V3" i="16"/>
  <c r="U3" i="16"/>
  <c r="T3" i="16"/>
  <c r="S3" i="16"/>
  <c r="R3" i="16"/>
  <c r="Q3" i="16"/>
  <c r="P3" i="16"/>
  <c r="O3" i="16"/>
  <c r="N3" i="16"/>
  <c r="M3" i="16"/>
  <c r="BS3" i="16"/>
  <c r="CC3" i="16"/>
  <c r="CB3" i="16"/>
  <c r="BI3" i="16"/>
  <c r="BH3" i="16"/>
  <c r="AZ3" i="16"/>
  <c r="CA3" i="16"/>
  <c r="BQ3" i="16"/>
  <c r="AY3" i="16"/>
  <c r="AW3" i="16"/>
  <c r="AU3" i="16"/>
  <c r="K3" i="16"/>
  <c r="J3" i="16"/>
  <c r="I3" i="16"/>
  <c r="H3" i="16"/>
  <c r="G3" i="16"/>
  <c r="F3" i="16"/>
  <c r="E3" i="16"/>
  <c r="D3" i="16"/>
  <c r="B3" i="16"/>
  <c r="A3" i="16"/>
  <c r="J6" i="7" l="1"/>
  <c r="J7" i="7"/>
  <c r="J8" i="7"/>
  <c r="J9" i="7"/>
  <c r="J10" i="7"/>
  <c r="J11" i="7"/>
  <c r="J12" i="7"/>
  <c r="J13" i="7"/>
  <c r="J14" i="7"/>
  <c r="J15" i="7"/>
  <c r="J16" i="7"/>
  <c r="J17" i="7"/>
  <c r="J18" i="7"/>
  <c r="J19" i="7"/>
  <c r="J20" i="7"/>
  <c r="J22" i="7"/>
  <c r="J23" i="7"/>
  <c r="J24" i="7"/>
  <c r="I25" i="10"/>
  <c r="J3" i="6"/>
  <c r="J3" i="5"/>
  <c r="I3" i="3"/>
  <c r="C4" i="15"/>
  <c r="C3" i="15"/>
  <c r="J4" i="6"/>
  <c r="J4" i="5"/>
  <c r="I26" i="10"/>
  <c r="I23" i="10"/>
  <c r="I21" i="10"/>
  <c r="I6" i="3"/>
  <c r="I7" i="3"/>
  <c r="I9" i="3"/>
  <c r="I10" i="3"/>
  <c r="I8" i="3"/>
  <c r="I5" i="3"/>
  <c r="I4" i="3"/>
  <c r="BA3" i="16"/>
  <c r="BE3" i="16"/>
  <c r="BC3" i="16"/>
  <c r="BF3" i="16"/>
  <c r="BD3" i="16"/>
  <c r="BG3" i="16"/>
  <c r="BB3" i="16"/>
  <c r="CM3" i="16"/>
  <c r="BO3" i="16"/>
  <c r="DG3" i="16"/>
  <c r="CL3" i="16"/>
  <c r="CW3" i="16"/>
  <c r="CV3" i="16"/>
  <c r="BR3" i="16"/>
  <c r="J5" i="6" l="1"/>
  <c r="J5" i="5"/>
  <c r="CP3" i="16"/>
  <c r="CR3" i="16"/>
  <c r="CS3" i="16"/>
  <c r="CT3" i="16"/>
  <c r="CX3" i="16"/>
  <c r="BW3" i="16"/>
  <c r="BM3" i="16"/>
  <c r="CF3" i="16"/>
  <c r="BL3" i="16"/>
  <c r="CH3" i="16"/>
  <c r="BN3" i="16"/>
  <c r="BU3" i="16"/>
  <c r="BK3" i="16"/>
  <c r="BJ3" i="16"/>
  <c r="I20" i="10"/>
  <c r="AT3" i="16"/>
  <c r="I19" i="10"/>
  <c r="AS3" i="16"/>
  <c r="I24" i="10"/>
  <c r="AX3" i="16"/>
  <c r="I22" i="10"/>
  <c r="AV3" i="16"/>
  <c r="I12" i="3"/>
  <c r="J25" i="7"/>
  <c r="BZ3" i="16"/>
  <c r="BX3" i="16"/>
  <c r="CG3" i="16"/>
  <c r="BV3" i="16"/>
  <c r="BT3" i="16"/>
  <c r="BY3" i="16"/>
  <c r="CI3" i="16"/>
  <c r="CE3" i="16"/>
  <c r="CY3" i="16"/>
  <c r="L3" i="16" l="1"/>
  <c r="CK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沼上 満</author>
  </authors>
  <commentList>
    <comment ref="F9"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E30" authorId="1" shapeId="0" xr:uid="{AB1AE374-E9B1-41E2-B15D-9A8BAB778EE3}">
      <text>
        <r>
          <rPr>
            <b/>
            <sz val="9"/>
            <color indexed="81"/>
            <rFont val="MS P ゴシック"/>
            <family val="3"/>
            <charset val="128"/>
          </rPr>
          <t>(事業計画書（当初))より、自動入力
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古川公一</author>
  </authors>
  <commentList>
    <comment ref="B6" authorId="0" shapeId="0" xr:uid="{015CAC4C-718E-42DA-BC44-5C5CF468CB28}">
      <text>
        <r>
          <rPr>
            <b/>
            <sz val="9"/>
            <color indexed="81"/>
            <rFont val="BIZ UDPゴシック"/>
            <family val="3"/>
            <charset val="128"/>
          </rPr>
          <t>円単位の数値のみ入力してください。
（単位は自動で表示されます。）
資本金が無い場合は「－」を入力してください。</t>
        </r>
      </text>
    </comment>
    <comment ref="F6" authorId="0" shapeId="0" xr:uid="{E94B3D7C-363D-42CD-853E-F0A898118433}">
      <text>
        <r>
          <rPr>
            <b/>
            <sz val="9"/>
            <color indexed="81"/>
            <rFont val="BIZ UDPゴシック"/>
            <family val="3"/>
            <charset val="128"/>
          </rPr>
          <t>数値のみ入力してください。
（単位は自動で表示されます。）</t>
        </r>
      </text>
    </comment>
    <comment ref="H9" authorId="0" shapeId="0" xr:uid="{2E1ED923-DAF2-4D22-9C69-08F1C1A4E835}">
      <text>
        <r>
          <rPr>
            <b/>
            <sz val="9"/>
            <color indexed="81"/>
            <rFont val="BIZ UDPゴシック"/>
            <family val="3"/>
            <charset val="128"/>
          </rPr>
          <t>数値のみ入力してください。
（単位は自動で表示されます。）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4" authorId="0" shapeId="0" xr:uid="{16BCB250-F124-480C-AD7B-7C0D945E91F2}">
      <text>
        <r>
          <rPr>
            <b/>
            <sz val="9"/>
            <color indexed="81"/>
            <rFont val="BIZ UDPゴシック"/>
            <family val="3"/>
            <charset val="128"/>
          </rPr>
          <t>フリガナは氏名のみ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沼上 満</author>
  </authors>
  <commentList>
    <comment ref="E31" authorId="0" shapeId="0" xr:uid="{E0E1BAE4-32B6-4DE1-9FA7-6BE06C03E338}">
      <text>
        <r>
          <rPr>
            <b/>
            <sz val="9"/>
            <color indexed="81"/>
            <rFont val="MS P ゴシック"/>
            <family val="3"/>
            <charset val="128"/>
          </rPr>
          <t>(事業計画書(変更))より自動入力
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9" authorId="0" shapeId="0" xr:uid="{071E9823-166C-4699-83F8-71FE21AE0B38}">
      <text>
        <r>
          <rPr>
            <b/>
            <sz val="9"/>
            <color indexed="81"/>
            <rFont val="BIZ UDPゴシック"/>
            <family val="3"/>
            <charset val="128"/>
          </rPr>
          <t>個人事業主や法人格をもたない団体等は代表者の住所を記入してください。</t>
        </r>
      </text>
    </comment>
  </commentList>
</comments>
</file>

<file path=xl/sharedStrings.xml><?xml version="1.0" encoding="utf-8"?>
<sst xmlns="http://schemas.openxmlformats.org/spreadsheetml/2006/main" count="1067" uniqueCount="330">
  <si>
    <t>就業規則の有無</t>
    <rPh sb="0" eb="2">
      <t>シュウギョウ</t>
    </rPh>
    <rPh sb="2" eb="4">
      <t>キソク</t>
    </rPh>
    <rPh sb="5" eb="7">
      <t>ウム</t>
    </rPh>
    <phoneticPr fontId="1"/>
  </si>
  <si>
    <t>業種</t>
    <rPh sb="0" eb="2">
      <t>ギョウシュ</t>
    </rPh>
    <phoneticPr fontId="1"/>
  </si>
  <si>
    <t>代表者職氏名</t>
  </si>
  <si>
    <t>担当者氏名</t>
  </si>
  <si>
    <t>連絡先電話番号</t>
  </si>
  <si>
    <t>記</t>
  </si>
  <si>
    <t>３　関係書類</t>
  </si>
  <si>
    <t>（宛先）</t>
    <phoneticPr fontId="1"/>
  </si>
  <si>
    <t>２　補助金交付申請額</t>
    <phoneticPr fontId="1"/>
  </si>
  <si>
    <t>円</t>
    <rPh sb="0" eb="1">
      <t>エン</t>
    </rPh>
    <phoneticPr fontId="1"/>
  </si>
  <si>
    <t>金</t>
    <rPh sb="0" eb="1">
      <t>キン</t>
    </rPh>
    <phoneticPr fontId="1"/>
  </si>
  <si>
    <t>〒</t>
    <phoneticPr fontId="1"/>
  </si>
  <si>
    <t>１　変更の内容</t>
    <rPh sb="2" eb="4">
      <t>ヘンコウ</t>
    </rPh>
    <rPh sb="5" eb="7">
      <t>ナイヨウ</t>
    </rPh>
    <phoneticPr fontId="1"/>
  </si>
  <si>
    <t>補助事業者に関する事項</t>
    <rPh sb="0" eb="2">
      <t>ホジョ</t>
    </rPh>
    <rPh sb="2" eb="4">
      <t>ジギョウ</t>
    </rPh>
    <rPh sb="4" eb="5">
      <t>シャ</t>
    </rPh>
    <rPh sb="6" eb="7">
      <t>カン</t>
    </rPh>
    <rPh sb="9" eb="11">
      <t>ジコウ</t>
    </rPh>
    <phoneticPr fontId="1"/>
  </si>
  <si>
    <t>本事業の対象となる事業所</t>
    <rPh sb="0" eb="1">
      <t>ホン</t>
    </rPh>
    <rPh sb="1" eb="3">
      <t>ジギョウ</t>
    </rPh>
    <rPh sb="4" eb="6">
      <t>タイショウ</t>
    </rPh>
    <rPh sb="9" eb="12">
      <t>ジギョウショ</t>
    </rPh>
    <phoneticPr fontId="1"/>
  </si>
  <si>
    <t>事業所名</t>
    <rPh sb="0" eb="3">
      <t>ジギョウショ</t>
    </rPh>
    <rPh sb="3" eb="4">
      <t>メイ</t>
    </rPh>
    <phoneticPr fontId="1"/>
  </si>
  <si>
    <t>所在地</t>
    <rPh sb="0" eb="3">
      <t>ショザイチ</t>
    </rPh>
    <phoneticPr fontId="1"/>
  </si>
  <si>
    <t>小売業</t>
    <rPh sb="0" eb="3">
      <t>コウリギョウ</t>
    </rPh>
    <phoneticPr fontId="1"/>
  </si>
  <si>
    <t>卸売業</t>
    <rPh sb="0" eb="3">
      <t>オロシウリギョウ</t>
    </rPh>
    <phoneticPr fontId="1"/>
  </si>
  <si>
    <t>主たる
業務内容</t>
    <rPh sb="0" eb="1">
      <t>シュ</t>
    </rPh>
    <rPh sb="4" eb="6">
      <t>ギョウム</t>
    </rPh>
    <rPh sb="6" eb="8">
      <t>ナイヨウ</t>
    </rPh>
    <phoneticPr fontId="1"/>
  </si>
  <si>
    <t>登録している</t>
    <rPh sb="0" eb="2">
      <t>トウロク</t>
    </rPh>
    <phoneticPr fontId="1"/>
  </si>
  <si>
    <t>登録手続き中</t>
    <rPh sb="0" eb="2">
      <t>トウロク</t>
    </rPh>
    <rPh sb="2" eb="4">
      <t>テツヅ</t>
    </rPh>
    <rPh sb="5" eb="6">
      <t>チュウ</t>
    </rPh>
    <phoneticPr fontId="1"/>
  </si>
  <si>
    <t>有</t>
    <rPh sb="0" eb="1">
      <t>ユウ</t>
    </rPh>
    <phoneticPr fontId="1"/>
  </si>
  <si>
    <t>誓　　　　約　　　　書</t>
  </si>
  <si>
    <t>フ リ ガ ナ</t>
  </si>
  <si>
    <t>発行責任者氏名</t>
    <phoneticPr fontId="1"/>
  </si>
  <si>
    <t>本社所在地または住所</t>
    <rPh sb="0" eb="2">
      <t>ホンシャ</t>
    </rPh>
    <rPh sb="2" eb="3">
      <t>ジョ</t>
    </rPh>
    <rPh sb="3" eb="5">
      <t>ザイチ</t>
    </rPh>
    <rPh sb="8" eb="10">
      <t>ジュウショ</t>
    </rPh>
    <phoneticPr fontId="1"/>
  </si>
  <si>
    <t>法人名または屋号</t>
    <rPh sb="0" eb="2">
      <t>ホウジン</t>
    </rPh>
    <rPh sb="2" eb="3">
      <t>メイ</t>
    </rPh>
    <rPh sb="6" eb="8">
      <t>ヤゴウ</t>
    </rPh>
    <phoneticPr fontId="1"/>
  </si>
  <si>
    <t>法人番号</t>
    <rPh sb="0" eb="2">
      <t>ホウジン</t>
    </rPh>
    <rPh sb="2" eb="4">
      <t>バンゴウ</t>
    </rPh>
    <phoneticPr fontId="1"/>
  </si>
  <si>
    <t>男</t>
    <rPh sb="0" eb="1">
      <t>オトコ</t>
    </rPh>
    <phoneticPr fontId="1"/>
  </si>
  <si>
    <t>女</t>
    <rPh sb="0" eb="1">
      <t>オンナ</t>
    </rPh>
    <phoneticPr fontId="1"/>
  </si>
  <si>
    <t>様式第４号（第９条関係）</t>
    <phoneticPr fontId="1"/>
  </si>
  <si>
    <t>資本金</t>
    <rPh sb="0" eb="3">
      <t>シホンキン</t>
    </rPh>
    <phoneticPr fontId="1"/>
  </si>
  <si>
    <t>常時使用する従業員数</t>
    <rPh sb="0" eb="2">
      <t>ジョウジ</t>
    </rPh>
    <rPh sb="2" eb="4">
      <t>シヨウ</t>
    </rPh>
    <rPh sb="6" eb="10">
      <t>ジュウギョウインスウ</t>
    </rPh>
    <phoneticPr fontId="1"/>
  </si>
  <si>
    <t>常時使用する
従業員数</t>
    <rPh sb="0" eb="2">
      <t>ジョウジ</t>
    </rPh>
    <rPh sb="2" eb="4">
      <t>シヨウ</t>
    </rPh>
    <rPh sb="7" eb="10">
      <t>ジュウギョウイン</t>
    </rPh>
    <rPh sb="10" eb="11">
      <t>スウ</t>
    </rPh>
    <phoneticPr fontId="1"/>
  </si>
  <si>
    <t>(フリガナ)</t>
    <phoneticPr fontId="1"/>
  </si>
  <si>
    <t>サービス業</t>
    <rPh sb="4" eb="5">
      <t>ギョウ</t>
    </rPh>
    <phoneticPr fontId="1"/>
  </si>
  <si>
    <t>無</t>
    <rPh sb="0" eb="1">
      <t>ム</t>
    </rPh>
    <phoneticPr fontId="1"/>
  </si>
  <si>
    <t>手続きはまだだが登録予定</t>
    <rPh sb="0" eb="2">
      <t>テツヅ</t>
    </rPh>
    <rPh sb="8" eb="10">
      <t>トウロク</t>
    </rPh>
    <rPh sb="10" eb="12">
      <t>ヨテイ</t>
    </rPh>
    <phoneticPr fontId="1"/>
  </si>
  <si>
    <t>代表者職氏名</t>
    <rPh sb="0" eb="3">
      <t>ダイヒョウシャ</t>
    </rPh>
    <rPh sb="3" eb="4">
      <t>ショク</t>
    </rPh>
    <rPh sb="4" eb="6">
      <t>シメイ</t>
    </rPh>
    <phoneticPr fontId="1"/>
  </si>
  <si>
    <t>本社所在地または住所</t>
    <rPh sb="0" eb="2">
      <t>ホンシャ</t>
    </rPh>
    <rPh sb="2" eb="5">
      <t>ショザイチ</t>
    </rPh>
    <rPh sb="8" eb="10">
      <t>ジュウショ</t>
    </rPh>
    <phoneticPr fontId="1"/>
  </si>
  <si>
    <t>法人名または屋号</t>
    <rPh sb="0" eb="3">
      <t>ホウジンメイ</t>
    </rPh>
    <rPh sb="6" eb="8">
      <t>ヤゴウ</t>
    </rPh>
    <phoneticPr fontId="1"/>
  </si>
  <si>
    <t>その他の業種</t>
    <rPh sb="2" eb="3">
      <t>タ</t>
    </rPh>
    <rPh sb="4" eb="6">
      <t>ギョウシュ</t>
    </rPh>
    <phoneticPr fontId="1"/>
  </si>
  <si>
    <t>本事業の対象となる中小企業者ではありません。</t>
    <rPh sb="0" eb="1">
      <t>ホン</t>
    </rPh>
    <rPh sb="1" eb="3">
      <t>ジギョウ</t>
    </rPh>
    <rPh sb="4" eb="6">
      <t>タイショウ</t>
    </rPh>
    <rPh sb="9" eb="11">
      <t>チュウショウ</t>
    </rPh>
    <rPh sb="11" eb="13">
      <t>キギョウ</t>
    </rPh>
    <rPh sb="13" eb="14">
      <t>シャ</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</si>
  <si>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</si>
  <si>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</si>
  <si>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</si>
  <si>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</si>
  <si>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</si>
  <si>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変更承認申請</t>
    <rPh sb="0" eb="2">
      <t>ヘンコウ</t>
    </rPh>
    <rPh sb="2" eb="4">
      <t>ショウニン</t>
    </rPh>
    <rPh sb="4" eb="6">
      <t>シンセイ</t>
    </rPh>
    <phoneticPr fontId="1"/>
  </si>
  <si>
    <t>廃止承認申請</t>
    <rPh sb="0" eb="2">
      <t>ハイシ</t>
    </rPh>
    <rPh sb="2" eb="4">
      <t>ショウニン</t>
    </rPh>
    <rPh sb="4" eb="6">
      <t>シンセイ</t>
    </rPh>
    <phoneticPr fontId="1"/>
  </si>
  <si>
    <t>実績報告</t>
    <rPh sb="0" eb="4">
      <t>ジッセキホウコク</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</si>
  <si>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</si>
  <si>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</si>
  <si>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提出前チェックシート</t>
    <rPh sb="0" eb="3">
      <t>テイシュツマエ</t>
    </rPh>
    <phoneticPr fontId="1"/>
  </si>
  <si>
    <t>補助事業者に関する事項を入力してください。</t>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</si>
  <si>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</si>
  <si>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様式１（交付申請書）</t>
    <rPh sb="0" eb="2">
      <t>ヨウシキ</t>
    </rPh>
    <rPh sb="4" eb="6">
      <t>コウフ</t>
    </rPh>
    <rPh sb="6" eb="9">
      <t>シンセイショ</t>
    </rPh>
    <phoneticPr fontId="1"/>
  </si>
  <si>
    <t>番号</t>
    <rPh sb="0" eb="2">
      <t>バンゴウ</t>
    </rPh>
    <phoneticPr fontId="1"/>
  </si>
  <si>
    <t>申請日</t>
    <rPh sb="0" eb="2">
      <t>シンセイ</t>
    </rPh>
    <rPh sb="2" eb="3">
      <t>ビ</t>
    </rPh>
    <phoneticPr fontId="1"/>
  </si>
  <si>
    <t>郵便番号</t>
    <rPh sb="0" eb="4">
      <t>ユウビンバンゴウ</t>
    </rPh>
    <phoneticPr fontId="1"/>
  </si>
  <si>
    <t>代表者職名</t>
    <rPh sb="0" eb="3">
      <t>ダイヒョウシャ</t>
    </rPh>
    <rPh sb="3" eb="4">
      <t>ショク</t>
    </rPh>
    <rPh sb="4" eb="5">
      <t>メイ</t>
    </rPh>
    <phoneticPr fontId="1"/>
  </si>
  <si>
    <t>法人番号</t>
    <rPh sb="0" eb="4">
      <t>ホウジンバンゴウ</t>
    </rPh>
    <phoneticPr fontId="1"/>
  </si>
  <si>
    <t>発行責任者名</t>
    <rPh sb="0" eb="5">
      <t>ハッコウセキニンシャ</t>
    </rPh>
    <rPh sb="5" eb="6">
      <t>メイ</t>
    </rPh>
    <phoneticPr fontId="1"/>
  </si>
  <si>
    <t>担当者氏名</t>
    <rPh sb="0" eb="2">
      <t>タントウ</t>
    </rPh>
    <rPh sb="2" eb="3">
      <t>シャ</t>
    </rPh>
    <rPh sb="3" eb="5">
      <t>シメイ</t>
    </rPh>
    <phoneticPr fontId="1"/>
  </si>
  <si>
    <t>連絡先電話番号</t>
    <rPh sb="0" eb="3">
      <t>レンラクサキ</t>
    </rPh>
    <rPh sb="3" eb="7">
      <t>デンワバンゴウ</t>
    </rPh>
    <phoneticPr fontId="1"/>
  </si>
  <si>
    <t>補助事業の目的</t>
    <phoneticPr fontId="1"/>
  </si>
  <si>
    <t>補助金交付申請額</t>
    <phoneticPr fontId="1"/>
  </si>
  <si>
    <t>＝'様式１（交付申請書）'!G8</t>
    <phoneticPr fontId="1"/>
  </si>
  <si>
    <t>様式１－２（事業計画書）</t>
    <rPh sb="0" eb="2">
      <t>ヨウシキ</t>
    </rPh>
    <rPh sb="6" eb="8">
      <t>ジギョウ</t>
    </rPh>
    <rPh sb="8" eb="11">
      <t>ケイカクショ</t>
    </rPh>
    <phoneticPr fontId="1"/>
  </si>
  <si>
    <t>従業員数</t>
    <rPh sb="0" eb="4">
      <t>ジュウギョウインスウ</t>
    </rPh>
    <phoneticPr fontId="1"/>
  </si>
  <si>
    <t>業種</t>
    <phoneticPr fontId="1"/>
  </si>
  <si>
    <t>事業所名</t>
    <rPh sb="0" eb="4">
      <t>ジギョウショメイ</t>
    </rPh>
    <phoneticPr fontId="1"/>
  </si>
  <si>
    <t>業務内容</t>
    <phoneticPr fontId="1"/>
  </si>
  <si>
    <t>取組方針</t>
    <rPh sb="0" eb="1">
      <t>ト</t>
    </rPh>
    <rPh sb="1" eb="2">
      <t>ク</t>
    </rPh>
    <rPh sb="2" eb="4">
      <t>ホウシン</t>
    </rPh>
    <phoneticPr fontId="1"/>
  </si>
  <si>
    <t>見直し内容</t>
    <rPh sb="0" eb="2">
      <t>ミナオ</t>
    </rPh>
    <rPh sb="3" eb="5">
      <t>ナイヨウ</t>
    </rPh>
    <phoneticPr fontId="1"/>
  </si>
  <si>
    <t>周知方法</t>
    <rPh sb="0" eb="4">
      <t>シュウチホウホウ</t>
    </rPh>
    <phoneticPr fontId="1"/>
  </si>
  <si>
    <t>事業完了予定年月日</t>
    <rPh sb="0" eb="6">
      <t>ジギョウカンリョウヨテイ</t>
    </rPh>
    <rPh sb="6" eb="9">
      <t>ネンガッピ</t>
    </rPh>
    <phoneticPr fontId="1"/>
  </si>
  <si>
    <t>事務所名　氏名</t>
    <rPh sb="0" eb="3">
      <t>ジムショ</t>
    </rPh>
    <rPh sb="3" eb="4">
      <t>ナ</t>
    </rPh>
    <rPh sb="5" eb="7">
      <t>シメイ</t>
    </rPh>
    <phoneticPr fontId="1"/>
  </si>
  <si>
    <t>事務所所在地</t>
    <rPh sb="0" eb="3">
      <t>ジムショ</t>
    </rPh>
    <rPh sb="3" eb="5">
      <t>ショザイ</t>
    </rPh>
    <rPh sb="5" eb="6">
      <t>チ</t>
    </rPh>
    <phoneticPr fontId="1"/>
  </si>
  <si>
    <t>他の助成金・補助金の名称</t>
    <phoneticPr fontId="1"/>
  </si>
  <si>
    <t>WLB推進企業登録状況</t>
    <phoneticPr fontId="1"/>
  </si>
  <si>
    <t>（収入）１行目　金額</t>
    <rPh sb="8" eb="10">
      <t>キンガク</t>
    </rPh>
    <phoneticPr fontId="1"/>
  </si>
  <si>
    <t>（収入）2行目　項目</t>
    <rPh sb="8" eb="10">
      <t>コウモク</t>
    </rPh>
    <phoneticPr fontId="1"/>
  </si>
  <si>
    <t>（収入）2行目　金額</t>
    <rPh sb="8" eb="10">
      <t>キンガク</t>
    </rPh>
    <phoneticPr fontId="1"/>
  </si>
  <si>
    <t>（収入）2行目　説明</t>
    <rPh sb="8" eb="10">
      <t>セツメイ</t>
    </rPh>
    <phoneticPr fontId="1"/>
  </si>
  <si>
    <t>（収入）3行目　金額</t>
    <rPh sb="8" eb="10">
      <t>キンガク</t>
    </rPh>
    <phoneticPr fontId="1"/>
  </si>
  <si>
    <t>（収入）合計</t>
    <rPh sb="4" eb="6">
      <t>ゴウケイ</t>
    </rPh>
    <phoneticPr fontId="1"/>
  </si>
  <si>
    <t>（支出）1行目　項目</t>
    <rPh sb="8" eb="10">
      <t>コウモク</t>
    </rPh>
    <phoneticPr fontId="1"/>
  </si>
  <si>
    <t>（支出）1行目　金額</t>
    <rPh sb="8" eb="10">
      <t>キンガク</t>
    </rPh>
    <phoneticPr fontId="1"/>
  </si>
  <si>
    <t>（支出）1行目　説明</t>
    <rPh sb="8" eb="10">
      <t>セツメイ</t>
    </rPh>
    <phoneticPr fontId="1"/>
  </si>
  <si>
    <t>（支出）2行目　項目</t>
    <rPh sb="8" eb="10">
      <t>コウモク</t>
    </rPh>
    <phoneticPr fontId="1"/>
  </si>
  <si>
    <t>（支出）2行目　金額</t>
    <rPh sb="8" eb="10">
      <t>キンガク</t>
    </rPh>
    <phoneticPr fontId="1"/>
  </si>
  <si>
    <t>（支出）2行目　説明</t>
    <rPh sb="8" eb="10">
      <t>セツメイ</t>
    </rPh>
    <phoneticPr fontId="1"/>
  </si>
  <si>
    <t>（支出）3行目　項目</t>
    <rPh sb="8" eb="10">
      <t>コウモク</t>
    </rPh>
    <phoneticPr fontId="1"/>
  </si>
  <si>
    <t>（支出）行目　金額</t>
    <rPh sb="7" eb="9">
      <t>キンガク</t>
    </rPh>
    <phoneticPr fontId="1"/>
  </si>
  <si>
    <t>（支出）3行目　説明</t>
    <rPh sb="8" eb="10">
      <t>セツメイ</t>
    </rPh>
    <phoneticPr fontId="1"/>
  </si>
  <si>
    <t>（支出）合計</t>
    <rPh sb="4" eb="6">
      <t>ゴウケイ</t>
    </rPh>
    <phoneticPr fontId="1"/>
  </si>
  <si>
    <t>様式１－３号（誓約書）</t>
    <rPh sb="7" eb="10">
      <t>セイヤクショ</t>
    </rPh>
    <phoneticPr fontId="1"/>
  </si>
  <si>
    <t>年月日</t>
    <rPh sb="0" eb="3">
      <t>ネンガッピ</t>
    </rPh>
    <phoneticPr fontId="1"/>
  </si>
  <si>
    <t>本社所在地または住所</t>
    <phoneticPr fontId="1"/>
  </si>
  <si>
    <t>フリガナ</t>
    <phoneticPr fontId="1"/>
  </si>
  <si>
    <t>法人名または屋号</t>
    <phoneticPr fontId="1"/>
  </si>
  <si>
    <t>代表者フリガナ</t>
    <rPh sb="0" eb="3">
      <t>ダイヒョウシャ</t>
    </rPh>
    <phoneticPr fontId="1"/>
  </si>
  <si>
    <t>代表者職氏名</t>
    <phoneticPr fontId="1"/>
  </si>
  <si>
    <t>様式１－４号（県税誓約書）</t>
    <rPh sb="7" eb="9">
      <t>ケンゼイ</t>
    </rPh>
    <rPh sb="9" eb="12">
      <t>セイヤクショ</t>
    </rPh>
    <phoneticPr fontId="1"/>
  </si>
  <si>
    <t>フ リ ガ ナ</t>
    <phoneticPr fontId="1"/>
  </si>
  <si>
    <t>電 話 番 号</t>
    <phoneticPr fontId="1"/>
  </si>
  <si>
    <t>様式３（変更承認申請書）</t>
    <phoneticPr fontId="1"/>
  </si>
  <si>
    <t>担当者氏名</t>
    <phoneticPr fontId="1"/>
  </si>
  <si>
    <t>連絡先電話番号</t>
    <phoneticPr fontId="1"/>
  </si>
  <si>
    <t>変更の内容</t>
    <rPh sb="0" eb="2">
      <t>ヘンコウ</t>
    </rPh>
    <rPh sb="3" eb="5">
      <t>ナイヨウ</t>
    </rPh>
    <phoneticPr fontId="1"/>
  </si>
  <si>
    <t>様式４（廃止承認申請書）</t>
  </si>
  <si>
    <t>廃止の理由</t>
    <phoneticPr fontId="1"/>
  </si>
  <si>
    <t>様式５（実績報告書）</t>
  </si>
  <si>
    <t>郵便番号</t>
    <rPh sb="0" eb="2">
      <t>ユウビン</t>
    </rPh>
    <rPh sb="2" eb="4">
      <t>バンゴウ</t>
    </rPh>
    <phoneticPr fontId="1"/>
  </si>
  <si>
    <t>金</t>
  </si>
  <si>
    <t>様式５－２（事業報告書）</t>
  </si>
  <si>
    <t>資本金</t>
    <phoneticPr fontId="1"/>
  </si>
  <si>
    <t>常時使用する従業員数</t>
    <phoneticPr fontId="1"/>
  </si>
  <si>
    <t>事業所名</t>
    <phoneticPr fontId="1"/>
  </si>
  <si>
    <t>所在地</t>
    <phoneticPr fontId="1"/>
  </si>
  <si>
    <t>主たる業務内容</t>
    <phoneticPr fontId="1"/>
  </si>
  <si>
    <t>賃上げや人材確保に向けた取組方針</t>
    <phoneticPr fontId="1"/>
  </si>
  <si>
    <t>就業規則等の見直し内容</t>
    <phoneticPr fontId="1"/>
  </si>
  <si>
    <t>就業規則等の周知方法</t>
    <phoneticPr fontId="1"/>
  </si>
  <si>
    <t>事業完了年月日</t>
    <phoneticPr fontId="1"/>
  </si>
  <si>
    <t>事務所名</t>
    <phoneticPr fontId="1"/>
  </si>
  <si>
    <t>氏名</t>
  </si>
  <si>
    <t>事務所所在地</t>
    <phoneticPr fontId="1"/>
  </si>
  <si>
    <t>利用を予定している他の助成金・補助金の名称</t>
    <phoneticPr fontId="1"/>
  </si>
  <si>
    <t>代表者の生年月日</t>
    <phoneticPr fontId="1"/>
  </si>
  <si>
    <t>代表者の性別</t>
    <rPh sb="0" eb="3">
      <t>ダイヒョウシャ</t>
    </rPh>
    <phoneticPr fontId="1"/>
  </si>
  <si>
    <t>='様式３（変更承認申請書）'!G15</t>
    <phoneticPr fontId="1"/>
  </si>
  <si>
    <t>='様式５（実績報告書）'!G8</t>
    <phoneticPr fontId="1"/>
  </si>
  <si>
    <t>='様式５（実績報告書）'!G15</t>
    <phoneticPr fontId="1"/>
  </si>
  <si>
    <t>　</t>
  </si>
  <si>
    <t>チェック</t>
    <phoneticPr fontId="1"/>
  </si>
  <si>
    <t>様式第１号（第６条関係）</t>
    <phoneticPr fontId="1"/>
  </si>
  <si>
    <t>補助対象中小企業等確認書</t>
    <rPh sb="0" eb="2">
      <t>ホジョ</t>
    </rPh>
    <rPh sb="2" eb="4">
      <t>タイショウ</t>
    </rPh>
    <rPh sb="4" eb="6">
      <t>チュウショウ</t>
    </rPh>
    <rPh sb="6" eb="8">
      <t>キギョウ</t>
    </rPh>
    <rPh sb="8" eb="9">
      <t>トウ</t>
    </rPh>
    <rPh sb="9" eb="12">
      <t>カクニンショ</t>
    </rPh>
    <phoneticPr fontId="1"/>
  </si>
  <si>
    <t>担当者連絡先</t>
    <rPh sb="0" eb="3">
      <t>タントウシャ</t>
    </rPh>
    <rPh sb="3" eb="6">
      <t>レンラクサキ</t>
    </rPh>
    <phoneticPr fontId="1"/>
  </si>
  <si>
    <t>所属</t>
    <rPh sb="0" eb="2">
      <t>ショゾク</t>
    </rPh>
    <phoneticPr fontId="1"/>
  </si>
  <si>
    <t>氏名</t>
    <rPh sb="0" eb="2">
      <t>シメイ</t>
    </rPh>
    <phoneticPr fontId="1"/>
  </si>
  <si>
    <t>電話</t>
    <rPh sb="0" eb="2">
      <t>デンワ</t>
    </rPh>
    <phoneticPr fontId="1"/>
  </si>
  <si>
    <t>メール</t>
    <phoneticPr fontId="1"/>
  </si>
  <si>
    <t>様式第１号　別紙１</t>
    <rPh sb="6" eb="8">
      <t>ベッシ</t>
    </rPh>
    <phoneticPr fontId="1"/>
  </si>
  <si>
    <t>様式第１号　別紙３</t>
    <phoneticPr fontId="1"/>
  </si>
  <si>
    <t>２　関係書類</t>
    <phoneticPr fontId="1"/>
  </si>
  <si>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1"/>
  </si>
  <si>
    <t>様式第１号　別紙４</t>
    <phoneticPr fontId="1"/>
  </si>
  <si>
    <t>当初</t>
    <rPh sb="0" eb="2">
      <t>トウショ</t>
    </rPh>
    <phoneticPr fontId="1"/>
  </si>
  <si>
    <t>次の</t>
    <rPh sb="0" eb="1">
      <t>ツギ</t>
    </rPh>
    <phoneticPr fontId="1"/>
  </si>
  <si>
    <t>No.</t>
    <phoneticPr fontId="1"/>
  </si>
  <si>
    <t>配属先所在地</t>
    <rPh sb="0" eb="3">
      <t>ハイゾクサキ</t>
    </rPh>
    <rPh sb="3" eb="6">
      <t>ショザイチ</t>
    </rPh>
    <phoneticPr fontId="1"/>
  </si>
  <si>
    <t>補助金額の積算</t>
    <rPh sb="0" eb="3">
      <t>ホジョキン</t>
    </rPh>
    <rPh sb="3" eb="4">
      <t>ガク</t>
    </rPh>
    <rPh sb="5" eb="7">
      <t>セキサン</t>
    </rPh>
    <phoneticPr fontId="1"/>
  </si>
  <si>
    <t>奨学金名</t>
    <rPh sb="0" eb="3">
      <t>ショウガクキン</t>
    </rPh>
    <rPh sb="3" eb="4">
      <t>メイ</t>
    </rPh>
    <phoneticPr fontId="1"/>
  </si>
  <si>
    <t>〔実施団体名〕</t>
    <phoneticPr fontId="1"/>
  </si>
  <si>
    <t>※以下の表は削除及び追記等はお控えください。
　ただし、行追加の際は以下も含めてコピーをしてください。</t>
    <rPh sb="1" eb="3">
      <t>イカ</t>
    </rPh>
    <rPh sb="4" eb="5">
      <t>ヒョウ</t>
    </rPh>
    <rPh sb="6" eb="8">
      <t>サクジョ</t>
    </rPh>
    <rPh sb="8" eb="9">
      <t>オヨ</t>
    </rPh>
    <rPh sb="10" eb="12">
      <t>ツイキ</t>
    </rPh>
    <rPh sb="12" eb="13">
      <t>トウ</t>
    </rPh>
    <rPh sb="15" eb="16">
      <t>ヒカ</t>
    </rPh>
    <rPh sb="28" eb="31">
      <t>ギョウツイカ</t>
    </rPh>
    <rPh sb="32" eb="33">
      <t>サイ</t>
    </rPh>
    <rPh sb="34" eb="36">
      <t>イカ</t>
    </rPh>
    <rPh sb="37" eb="38">
      <t>フク</t>
    </rPh>
    <phoneticPr fontId="1"/>
  </si>
  <si>
    <t>✔</t>
  </si>
  <si>
    <t>様式第１号　別紙２</t>
    <rPh sb="0" eb="2">
      <t>ヨウシキ</t>
    </rPh>
    <rPh sb="2" eb="3">
      <t>ダイ</t>
    </rPh>
    <rPh sb="4" eb="5">
      <t>ゴウ</t>
    </rPh>
    <rPh sb="6" eb="8">
      <t>ベッシ</t>
    </rPh>
    <phoneticPr fontId="1"/>
  </si>
  <si>
    <t>(1) 補助対象中小企業等確認書（別紙１）</t>
    <rPh sb="17" eb="19">
      <t>ベッシ</t>
    </rPh>
    <phoneticPr fontId="1"/>
  </si>
  <si>
    <t>(2) 事業計画書（別紙２）</t>
    <rPh sb="10" eb="12">
      <t>ベッシ</t>
    </rPh>
    <phoneticPr fontId="1"/>
  </si>
  <si>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1"/>
  </si>
  <si>
    <t>(3) 誓約書（別紙３）</t>
    <rPh sb="4" eb="7">
      <t>セイヤクショ</t>
    </rPh>
    <rPh sb="8" eb="10">
      <t>ベッシ</t>
    </rPh>
    <phoneticPr fontId="1"/>
  </si>
  <si>
    <t>(6) 事業者において奨学金返還支援手当の制度を設けていることを明らかにする書類</t>
    <rPh sb="4" eb="7">
      <t>ジギョウシャ</t>
    </rPh>
    <rPh sb="11" eb="14">
      <t>ショウガクキン</t>
    </rPh>
    <rPh sb="14" eb="16">
      <t>ヘンカン</t>
    </rPh>
    <rPh sb="16" eb="18">
      <t>シエン</t>
    </rPh>
    <rPh sb="18" eb="20">
      <t>テアテ</t>
    </rPh>
    <rPh sb="21" eb="23">
      <t>セイド</t>
    </rPh>
    <rPh sb="24" eb="25">
      <t>モウ</t>
    </rPh>
    <rPh sb="32" eb="33">
      <t>アキ</t>
    </rPh>
    <rPh sb="38" eb="40">
      <t>ショルイ</t>
    </rPh>
    <phoneticPr fontId="1"/>
  </si>
  <si>
    <t>様式第３号　別紙１</t>
    <rPh sb="0" eb="2">
      <t>ヨウシキ</t>
    </rPh>
    <rPh sb="2" eb="3">
      <t>ダイ</t>
    </rPh>
    <rPh sb="4" eb="5">
      <t>ゴウ</t>
    </rPh>
    <rPh sb="6" eb="8">
      <t>ベッシ</t>
    </rPh>
    <phoneticPr fontId="1"/>
  </si>
  <si>
    <t>(1)事業計画書（別紙１）</t>
    <rPh sb="9" eb="11">
      <t>ベッシ</t>
    </rPh>
    <phoneticPr fontId="1"/>
  </si>
  <si>
    <t>　　（雇用する従業員に周知している就業規則、賃金規則、規程など明文化された文書）</t>
    <rPh sb="3" eb="5">
      <t>コヨウ</t>
    </rPh>
    <rPh sb="7" eb="10">
      <t>ジュウギョウイン</t>
    </rPh>
    <rPh sb="11" eb="13">
      <t>シュウチ</t>
    </rPh>
    <rPh sb="17" eb="19">
      <t>シュウギョウ</t>
    </rPh>
    <rPh sb="19" eb="21">
      <t>キソク</t>
    </rPh>
    <rPh sb="22" eb="24">
      <t>チンギン</t>
    </rPh>
    <rPh sb="24" eb="26">
      <t>キソク</t>
    </rPh>
    <rPh sb="27" eb="29">
      <t>キテイ</t>
    </rPh>
    <rPh sb="31" eb="34">
      <t>メイブンカ</t>
    </rPh>
    <rPh sb="37" eb="39">
      <t>ブンショ</t>
    </rPh>
    <phoneticPr fontId="1"/>
  </si>
  <si>
    <t>(4) 納税証明書　</t>
    <phoneticPr fontId="1"/>
  </si>
  <si>
    <t>(5) 三方よし宣言書（別紙４）</t>
    <rPh sb="4" eb="6">
      <t>サンポウ</t>
    </rPh>
    <rPh sb="8" eb="10">
      <t>センゲン</t>
    </rPh>
    <rPh sb="10" eb="11">
      <t>ショ</t>
    </rPh>
    <rPh sb="12" eb="14">
      <t>ベッシ</t>
    </rPh>
    <phoneticPr fontId="1"/>
  </si>
  <si>
    <t>三方よし宣言書</t>
    <rPh sb="0" eb="2">
      <t>サンポウ</t>
    </rPh>
    <rPh sb="4" eb="6">
      <t>センゲン</t>
    </rPh>
    <phoneticPr fontId="1"/>
  </si>
  <si>
    <t>法人名　　　　　</t>
    <rPh sb="0" eb="3">
      <t>ホウジンメイ</t>
    </rPh>
    <phoneticPr fontId="1"/>
  </si>
  <si>
    <t>代表者名　</t>
    <rPh sb="0" eb="4">
      <t>ダイヒョウシャメイ</t>
    </rPh>
    <phoneticPr fontId="1"/>
  </si>
  <si>
    <t>若年者確保・定着支援に取り組むにあたり、「企業よし、従業員よし、地域よしの三方よ
し」宣言書を提出します。</t>
    <rPh sb="0" eb="3">
      <t>ジャクネンシャ</t>
    </rPh>
    <rPh sb="3" eb="5">
      <t>カクホ</t>
    </rPh>
    <rPh sb="6" eb="8">
      <t>テイチャク</t>
    </rPh>
    <rPh sb="8" eb="10">
      <t>シエン</t>
    </rPh>
    <rPh sb="11" eb="12">
      <t>ト</t>
    </rPh>
    <rPh sb="13" eb="14">
      <t>ク</t>
    </rPh>
    <rPh sb="21" eb="23">
      <t>キギョウ</t>
    </rPh>
    <rPh sb="26" eb="29">
      <t>ジュウギョウイン</t>
    </rPh>
    <rPh sb="32" eb="34">
      <t>チイキ</t>
    </rPh>
    <rPh sb="37" eb="39">
      <t>ミカタ</t>
    </rPh>
    <rPh sb="44" eb="46">
      <t>センゲン</t>
    </rPh>
    <rPh sb="46" eb="47">
      <t>ショ</t>
    </rPh>
    <rPh sb="48" eb="50">
      <t>テイシュツ</t>
    </rPh>
    <phoneticPr fontId="1"/>
  </si>
  <si>
    <t>様式第２号（第６条関係）</t>
    <phoneticPr fontId="1"/>
  </si>
  <si>
    <t>１　着手日</t>
    <rPh sb="2" eb="5">
      <t>チャクシュビ</t>
    </rPh>
    <phoneticPr fontId="1"/>
  </si>
  <si>
    <t>２　申請理由</t>
    <rPh sb="2" eb="6">
      <t>シンセイリユウ</t>
    </rPh>
    <phoneticPr fontId="1"/>
  </si>
  <si>
    <t>生年月日</t>
    <rPh sb="0" eb="4">
      <t>セイネンガッピ</t>
    </rPh>
    <phoneticPr fontId="1"/>
  </si>
  <si>
    <t>　上記補助金の交付について、滋賀県産業支援プラザ若年層等人材確保・定着補助金（奨学金返還支援）交付要領第６条に基づき、下記のとおり補助金の交付を申請します。なお、この申請にあたり同交付要領第１２条に該当する事実が判明したときは、補助金等の交付の決定の全部または一部を取り消されても、何ら異議の申立てを行いません。</t>
    <rPh sb="51" eb="52">
      <t>ダイ</t>
    </rPh>
    <rPh sb="53" eb="54">
      <t>ジョウ</t>
    </rPh>
    <rPh sb="65" eb="68">
      <t>ホジョキン</t>
    </rPh>
    <rPh sb="69" eb="71">
      <t>コウフ</t>
    </rPh>
    <phoneticPr fontId="1"/>
  </si>
  <si>
    <t>１　補助金交付申請額</t>
    <rPh sb="9" eb="10">
      <t>ガク</t>
    </rPh>
    <phoneticPr fontId="1"/>
  </si>
  <si>
    <t>滋賀県産業支援プラザ若年層等人材確保・定着補助金（奨学金返還支援）
事前着手申請書</t>
    <rPh sb="14" eb="16">
      <t>ジンザイ</t>
    </rPh>
    <rPh sb="28" eb="30">
      <t>ヘンカン</t>
    </rPh>
    <rPh sb="34" eb="38">
      <t>ジゼンチャクシュ</t>
    </rPh>
    <rPh sb="38" eb="41">
      <t>シンセイショ</t>
    </rPh>
    <phoneticPr fontId="1"/>
  </si>
  <si>
    <t>様式第３号（第９条関係）</t>
    <phoneticPr fontId="1"/>
  </si>
  <si>
    <t>滋賀県産業支援プラザ若年層等人材確保・定着補助金（奨学金返還支援）
交付申請書</t>
    <rPh sb="14" eb="16">
      <t>ジンザイ</t>
    </rPh>
    <rPh sb="25" eb="28">
      <t>ショウガクキン</t>
    </rPh>
    <rPh sb="28" eb="30">
      <t>ヘンカン</t>
    </rPh>
    <rPh sb="34" eb="36">
      <t>コウフ</t>
    </rPh>
    <phoneticPr fontId="1"/>
  </si>
  <si>
    <t>支援対象者に支給した奨学金返済負担軽減支援制度の手当等の額が分かる書類を準備しました。</t>
    <rPh sb="36" eb="38">
      <t>ジュンビ</t>
    </rPh>
    <phoneticPr fontId="1"/>
  </si>
  <si>
    <t>滋賀県産業支援プラザ若年層等人材確保・定着補助金（奨学金返還支援）
事業計画変更申請書</t>
    <rPh sb="14" eb="16">
      <t>ジンザイ</t>
    </rPh>
    <rPh sb="28" eb="30">
      <t>ヘンカン</t>
    </rPh>
    <rPh sb="34" eb="38">
      <t>ジギョウケイカク</t>
    </rPh>
    <rPh sb="38" eb="40">
      <t>ヘンコウ</t>
    </rPh>
    <phoneticPr fontId="1"/>
  </si>
  <si>
    <t>１　中止・廃止の理由</t>
    <rPh sb="2" eb="4">
      <t>チュウシ</t>
    </rPh>
    <rPh sb="5" eb="7">
      <t>ハイシ</t>
    </rPh>
    <rPh sb="8" eb="10">
      <t>リユウ</t>
    </rPh>
    <phoneticPr fontId="1"/>
  </si>
  <si>
    <r>
      <t>私（申請者）は滋賀県産業支援プラザ若年層等人材確保・定着支援補助金（奨学金返還支援）交付要領第３条に規定する</t>
    </r>
    <r>
      <rPr>
        <b/>
        <u/>
        <sz val="11"/>
        <color rgb="FFFF0000"/>
        <rFont val="BIZ UDゴシック"/>
        <family val="3"/>
        <charset val="128"/>
      </rPr>
      <t>補助事業者</t>
    </r>
    <r>
      <rPr>
        <sz val="11"/>
        <color theme="1"/>
        <rFont val="BIZ UDゴシック"/>
        <family val="3"/>
        <charset val="128"/>
      </rPr>
      <t>です。</t>
    </r>
    <rPh sb="0" eb="1">
      <t>ワタシ</t>
    </rPh>
    <rPh sb="2" eb="5">
      <t>シンセイシャ</t>
    </rPh>
    <rPh sb="10" eb="14">
      <t>サンギョウシエン</t>
    </rPh>
    <rPh sb="17" eb="19">
      <t>ジャクネン</t>
    </rPh>
    <rPh sb="19" eb="20">
      <t>ソウ</t>
    </rPh>
    <rPh sb="20" eb="21">
      <t>トウ</t>
    </rPh>
    <rPh sb="21" eb="23">
      <t>ジンザイ</t>
    </rPh>
    <rPh sb="23" eb="25">
      <t>カクホ</t>
    </rPh>
    <rPh sb="26" eb="33">
      <t>テイチャクシエンホジョキン</t>
    </rPh>
    <rPh sb="34" eb="37">
      <t>ショウガクキン</t>
    </rPh>
    <rPh sb="37" eb="39">
      <t>ヘンカン</t>
    </rPh>
    <rPh sb="39" eb="41">
      <t>シエン</t>
    </rPh>
    <rPh sb="44" eb="46">
      <t>ヨウリョウ</t>
    </rPh>
    <rPh sb="46" eb="47">
      <t>ダイ</t>
    </rPh>
    <rPh sb="48" eb="49">
      <t>ジョウ</t>
    </rPh>
    <rPh sb="50" eb="52">
      <t>キテイ</t>
    </rPh>
    <rPh sb="54" eb="56">
      <t>ホジョ</t>
    </rPh>
    <rPh sb="56" eb="58">
      <t>ジギョウ</t>
    </rPh>
    <rPh sb="58" eb="59">
      <t>シャ</t>
    </rPh>
    <phoneticPr fontId="1"/>
  </si>
  <si>
    <r>
      <t>様式１－</t>
    </r>
    <r>
      <rPr>
        <sz val="11"/>
        <color theme="1"/>
        <rFont val="Microsoft YaHei"/>
        <family val="3"/>
        <charset val="134"/>
      </rPr>
      <t>１</t>
    </r>
    <r>
      <rPr>
        <sz val="11"/>
        <color theme="1"/>
        <rFont val="BIZ UDゴシック"/>
        <family val="3"/>
        <charset val="128"/>
      </rPr>
      <t>（中小企業等確認書）の内容を確認しました。</t>
    </r>
    <rPh sb="0" eb="2">
      <t>ヨウシキ</t>
    </rPh>
    <rPh sb="6" eb="8">
      <t>チュウショウ</t>
    </rPh>
    <rPh sb="8" eb="10">
      <t>キギョウ</t>
    </rPh>
    <rPh sb="10" eb="11">
      <t>トウ</t>
    </rPh>
    <rPh sb="11" eb="14">
      <t>カクニンショ</t>
    </rPh>
    <rPh sb="16" eb="18">
      <t>ナイヨウ</t>
    </rPh>
    <rPh sb="19" eb="21">
      <t>カクニン</t>
    </rPh>
    <phoneticPr fontId="1"/>
  </si>
  <si>
    <t>様式１－４（三方よし宣言書）の内容を確認しました。</t>
    <rPh sb="0" eb="2">
      <t>ヨウシキ</t>
    </rPh>
    <rPh sb="6" eb="8">
      <t>サンポウ</t>
    </rPh>
    <rPh sb="10" eb="13">
      <t>センゲンショ</t>
    </rPh>
    <rPh sb="15" eb="17">
      <t>ナイヨウ</t>
    </rPh>
    <rPh sb="18" eb="20">
      <t>カクニン</t>
    </rPh>
    <phoneticPr fontId="1"/>
  </si>
  <si>
    <t>奨学金返還支援手当の制度について記載のある書類を準備しました。</t>
    <rPh sb="0" eb="3">
      <t>ショウガクキン</t>
    </rPh>
    <rPh sb="3" eb="5">
      <t>ヘンカン</t>
    </rPh>
    <rPh sb="5" eb="7">
      <t>シエン</t>
    </rPh>
    <rPh sb="7" eb="9">
      <t>テアテ</t>
    </rPh>
    <rPh sb="10" eb="12">
      <t>セイド</t>
    </rPh>
    <rPh sb="16" eb="18">
      <t>キサイ</t>
    </rPh>
    <rPh sb="21" eb="23">
      <t>ショルイ</t>
    </rPh>
    <rPh sb="24" eb="26">
      <t>ジュンビ</t>
    </rPh>
    <phoneticPr fontId="1"/>
  </si>
  <si>
    <t>滋賀県産業支援プラザ若年層等人材確保・定着補助金（奨学金返還支援）に係る
補助事業（中止・廃止）承認申請書</t>
    <rPh sb="42" eb="44">
      <t>チュウシ</t>
    </rPh>
    <phoneticPr fontId="1"/>
  </si>
  <si>
    <t>様式３（事業計画変更申請書）の内容を確認しました。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1"/>
  </si>
  <si>
    <t>様式４（中止・廃止承認申請書）の内容を確認しました。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1"/>
  </si>
  <si>
    <t>支援対象者が令和8年3月31日時点で県内の事務所、または事業所に在籍していることが分かる書類を準備しました。</t>
    <rPh sb="6" eb="8">
      <t>レイワ</t>
    </rPh>
    <rPh sb="9" eb="10">
      <t>ネン</t>
    </rPh>
    <rPh sb="11" eb="12">
      <t>ガツ</t>
    </rPh>
    <rPh sb="14" eb="15">
      <t>ヒ</t>
    </rPh>
    <rPh sb="15" eb="17">
      <t>ジテン</t>
    </rPh>
    <rPh sb="18" eb="20">
      <t>ケンナイ</t>
    </rPh>
    <rPh sb="21" eb="24">
      <t>ジムショ</t>
    </rPh>
    <rPh sb="28" eb="31">
      <t>ジギョウショ</t>
    </rPh>
    <rPh sb="32" eb="34">
      <t>ザイセキ</t>
    </rPh>
    <rPh sb="41" eb="42">
      <t>ワ</t>
    </rPh>
    <rPh sb="44" eb="46">
      <t>ショルイ</t>
    </rPh>
    <rPh sb="47" eb="49">
      <t>ジュンビ</t>
    </rPh>
    <phoneticPr fontId="1"/>
  </si>
  <si>
    <r>
      <t>企業よし
　</t>
    </r>
    <r>
      <rPr>
        <sz val="11"/>
        <color rgb="FFFF0000"/>
        <rFont val="BIZ UDゴシック"/>
        <family val="3"/>
        <charset val="128"/>
      </rPr>
      <t>企業活動の継続・発展に向け、人材確保や業務効率化等に対して取り組もうとされている内容について、ご記入ください。</t>
    </r>
    <r>
      <rPr>
        <sz val="11"/>
        <color theme="1"/>
        <rFont val="BIZ UDゴシック"/>
        <family val="3"/>
        <charset val="128"/>
      </rPr>
      <t xml:space="preserve">
</t>
    </r>
    <r>
      <rPr>
        <sz val="11"/>
        <color rgb="FFFF0000"/>
        <rFont val="BIZ UDゴシック"/>
        <family val="3"/>
        <charset val="128"/>
      </rPr>
      <t>(例）インターシップの実施による若年層との接点確保、DXによる業務プロセスの見直しなど</t>
    </r>
    <rPh sb="0" eb="2">
      <t>キギョウ</t>
    </rPh>
    <rPh sb="32" eb="33">
      <t>タイ</t>
    </rPh>
    <rPh sb="64" eb="65">
      <t>レイ</t>
    </rPh>
    <rPh sb="74" eb="76">
      <t>ジッシ</t>
    </rPh>
    <rPh sb="79" eb="82">
      <t>ジャクネンソウ</t>
    </rPh>
    <rPh sb="84" eb="88">
      <t>セッテンカクホ</t>
    </rPh>
    <rPh sb="94" eb="96">
      <t>ギョウム</t>
    </rPh>
    <rPh sb="101" eb="103">
      <t>ミナオ</t>
    </rPh>
    <phoneticPr fontId="1"/>
  </si>
  <si>
    <r>
      <t>若者よし
　</t>
    </r>
    <r>
      <rPr>
        <sz val="11"/>
        <color rgb="FFFF0000"/>
        <rFont val="BIZ UDゴシック"/>
        <family val="3"/>
        <charset val="128"/>
      </rPr>
      <t>貴社において若年従業員に対し、従業員自身の成長支援に向けて実施する取組について、ご記入ください。
(例）若年従業員の業務をサポートするメンター制度、専門資格の取得に向けた支援制度など</t>
    </r>
    <rPh sb="0" eb="2">
      <t>ワカモノ</t>
    </rPh>
    <rPh sb="27" eb="29">
      <t>セイチョウ</t>
    </rPh>
    <rPh sb="29" eb="31">
      <t>シエン</t>
    </rPh>
    <rPh sb="32" eb="33">
      <t>ム</t>
    </rPh>
    <rPh sb="35" eb="37">
      <t>ジッシ</t>
    </rPh>
    <rPh sb="39" eb="41">
      <t>トリクミ</t>
    </rPh>
    <rPh sb="57" eb="58">
      <t>レイ</t>
    </rPh>
    <phoneticPr fontId="1"/>
  </si>
  <si>
    <r>
      <t>地域よし
　</t>
    </r>
    <r>
      <rPr>
        <sz val="11"/>
        <color rgb="FFFF0000"/>
        <rFont val="BIZ UDゴシック"/>
        <family val="3"/>
        <charset val="128"/>
      </rPr>
      <t>貴社の企業活動を通じて、地域社会に提供されようとしている価値等についてご記入ください。
（企業理念やパーパス・ミッション・バリュー等を踏まえて記載いただければ幸いです）</t>
    </r>
    <rPh sb="0" eb="2">
      <t>チイキ</t>
    </rPh>
    <phoneticPr fontId="1"/>
  </si>
  <si>
    <t>(7) 健康保険・厚生年金保険資格取得確認および標準報酬決定通知書の写し</t>
    <rPh sb="4" eb="8">
      <t>ケンコウホケン</t>
    </rPh>
    <rPh sb="9" eb="15">
      <t>コウセイネンキンホケン</t>
    </rPh>
    <rPh sb="15" eb="21">
      <t>シカクシュトクカクニン</t>
    </rPh>
    <rPh sb="24" eb="28">
      <t>ヒョウジュンホウシュウ</t>
    </rPh>
    <rPh sb="28" eb="30">
      <t>ケッテイ</t>
    </rPh>
    <rPh sb="30" eb="33">
      <t>ツウチショ</t>
    </rPh>
    <rPh sb="34" eb="35">
      <t>ウツ</t>
    </rPh>
    <phoneticPr fontId="1"/>
  </si>
  <si>
    <t xml:space="preserve">   （又は支援対象従業員の生年月日・入社年月日がわかる資料）</t>
    <rPh sb="4" eb="5">
      <t>マタ</t>
    </rPh>
    <rPh sb="6" eb="13">
      <t>シエンタイショウジュウギョウイン</t>
    </rPh>
    <rPh sb="14" eb="18">
      <t>セイネンガッピ</t>
    </rPh>
    <rPh sb="19" eb="24">
      <t>ニュウシャネンガッピ</t>
    </rPh>
    <rPh sb="28" eb="30">
      <t>シリョウ</t>
    </rPh>
    <phoneticPr fontId="1"/>
  </si>
  <si>
    <t>(2)変更内容が確認できる資料</t>
  </si>
  <si>
    <t>企業よし</t>
    <phoneticPr fontId="1"/>
  </si>
  <si>
    <t>従業員よし</t>
    <phoneticPr fontId="1"/>
  </si>
  <si>
    <t>地域よし</t>
    <phoneticPr fontId="1"/>
  </si>
  <si>
    <t>(注)</t>
    <rPh sb="1" eb="2">
      <t>チュウ</t>
    </rPh>
    <phoneticPr fontId="1"/>
  </si>
  <si>
    <t>のみを入力。</t>
    <rPh sb="3" eb="5">
      <t>ニュウリョク</t>
    </rPh>
    <phoneticPr fontId="1"/>
  </si>
  <si>
    <r>
      <t>は、該当箇所を</t>
    </r>
    <r>
      <rPr>
        <sz val="11"/>
        <rFont val="Segoe UI Symbol"/>
        <family val="3"/>
      </rPr>
      <t>✔</t>
    </r>
    <r>
      <rPr>
        <sz val="11"/>
        <rFont val="BIZ UDゴシック"/>
        <family val="3"/>
        <charset val="128"/>
      </rPr>
      <t>。</t>
    </r>
    <rPh sb="2" eb="4">
      <t>ガイトウ</t>
    </rPh>
    <rPh sb="4" eb="6">
      <t>カショ</t>
    </rPh>
    <phoneticPr fontId="1"/>
  </si>
  <si>
    <t>✔</t>
    <phoneticPr fontId="1"/>
  </si>
  <si>
    <t>事　　業　　計　　画　　書</t>
    <phoneticPr fontId="1"/>
  </si>
  <si>
    <t>実　　績　　報　　告　　書</t>
    <rPh sb="0" eb="1">
      <t>ミノル</t>
    </rPh>
    <rPh sb="3" eb="4">
      <t>イサオ</t>
    </rPh>
    <rPh sb="6" eb="7">
      <t>ホウ</t>
    </rPh>
    <rPh sb="9" eb="10">
      <t>コク</t>
    </rPh>
    <rPh sb="12" eb="13">
      <t>ショ</t>
    </rPh>
    <phoneticPr fontId="1"/>
  </si>
  <si>
    <t>人については、令和9年3月31日現在、</t>
    <rPh sb="0" eb="1">
      <t>ヒト</t>
    </rPh>
    <rPh sb="7" eb="9">
      <t>レイワ</t>
    </rPh>
    <rPh sb="10" eb="11">
      <t>ネン</t>
    </rPh>
    <rPh sb="12" eb="13">
      <t>ツキ</t>
    </rPh>
    <rPh sb="15" eb="16">
      <t>ヒ</t>
    </rPh>
    <rPh sb="16" eb="18">
      <t>ゲンザイ</t>
    </rPh>
    <phoneticPr fontId="1"/>
  </si>
  <si>
    <t>　</t>
    <phoneticPr fontId="1"/>
  </si>
  <si>
    <t>変更</t>
    <rPh sb="0" eb="2">
      <t>ヘンコウ</t>
    </rPh>
    <phoneticPr fontId="1"/>
  </si>
  <si>
    <t>回目</t>
    <rPh sb="0" eb="2">
      <t>カイメ</t>
    </rPh>
    <phoneticPr fontId="1"/>
  </si>
  <si>
    <t>当社に在籍している(いた)こと</t>
    <rPh sb="0" eb="2">
      <t>トウシャ</t>
    </rPh>
    <rPh sb="3" eb="5">
      <t>ザイセキ</t>
    </rPh>
    <phoneticPr fontId="1"/>
  </si>
  <si>
    <t>下記のとおり支援金を支払ったこと　を報告します</t>
    <phoneticPr fontId="1"/>
  </si>
  <si>
    <t>氏名　生年月日　配属先所在地</t>
    <rPh sb="0" eb="2">
      <t>シメイ</t>
    </rPh>
    <rPh sb="3" eb="7">
      <t>セイネンガッピ</t>
    </rPh>
    <rPh sb="8" eb="11">
      <t>ハイゾクサキ</t>
    </rPh>
    <rPh sb="11" eb="14">
      <t>ショザイチ</t>
    </rPh>
    <phoneticPr fontId="1"/>
  </si>
  <si>
    <t>奨学金支援開始日
支援月数(申請年度)</t>
    <rPh sb="0" eb="3">
      <t>ショウガクキン</t>
    </rPh>
    <rPh sb="3" eb="5">
      <t>シエン</t>
    </rPh>
    <rPh sb="5" eb="8">
      <t>カイシビ</t>
    </rPh>
    <rPh sb="9" eb="11">
      <t>シエン</t>
    </rPh>
    <rPh sb="11" eb="13">
      <t>ゲッスウ</t>
    </rPh>
    <rPh sb="14" eb="16">
      <t>シンセイ</t>
    </rPh>
    <rPh sb="16" eb="18">
      <t>ネンド</t>
    </rPh>
    <phoneticPr fontId="1"/>
  </si>
  <si>
    <t>□　1.計画　・　□　2.実績　</t>
    <rPh sb="4" eb="6">
      <t>ケイカク</t>
    </rPh>
    <rPh sb="13" eb="15">
      <t>ジッセキ</t>
    </rPh>
    <phoneticPr fontId="1"/>
  </si>
  <si>
    <t>①申請年度の返済(予定)額</t>
    <rPh sb="1" eb="3">
      <t>シンセイ</t>
    </rPh>
    <rPh sb="3" eb="5">
      <t>ネンド</t>
    </rPh>
    <rPh sb="6" eb="8">
      <t>ヘンサイ</t>
    </rPh>
    <rPh sb="9" eb="11">
      <t>ヨテイ</t>
    </rPh>
    <rPh sb="12" eb="13">
      <t>ガク</t>
    </rPh>
    <phoneticPr fontId="1"/>
  </si>
  <si>
    <t>②申請年度の手当等支給(予定)額</t>
    <rPh sb="6" eb="8">
      <t>テアテ</t>
    </rPh>
    <rPh sb="8" eb="9">
      <t>トウ</t>
    </rPh>
    <rPh sb="9" eb="11">
      <t>シキュウ</t>
    </rPh>
    <rPh sb="12" eb="14">
      <t>ヨテイ</t>
    </rPh>
    <rPh sb="15" eb="16">
      <t>ガク</t>
    </rPh>
    <phoneticPr fontId="1"/>
  </si>
  <si>
    <t>③申請年度の月の補助限度額</t>
    <rPh sb="1" eb="3">
      <t>シンセイ</t>
    </rPh>
    <rPh sb="3" eb="5">
      <t>ネンド</t>
    </rPh>
    <rPh sb="6" eb="7">
      <t>ツキ</t>
    </rPh>
    <rPh sb="8" eb="10">
      <t>ホジョ</t>
    </rPh>
    <rPh sb="10" eb="13">
      <t>ゲンドガク</t>
    </rPh>
    <phoneticPr fontId="1"/>
  </si>
  <si>
    <t>奨学金の支援開始日</t>
    <phoneticPr fontId="1"/>
  </si>
  <si>
    <t>　　　　　　　　〔　　　　　〕</t>
    <phoneticPr fontId="1"/>
  </si>
  <si>
    <t>年</t>
    <rPh sb="0" eb="1">
      <t>ネン</t>
    </rPh>
    <phoneticPr fontId="1"/>
  </si>
  <si>
    <t>月</t>
    <rPh sb="0" eb="1">
      <t>ツキ</t>
    </rPh>
    <phoneticPr fontId="1"/>
  </si>
  <si>
    <t>日</t>
    <rPh sb="0" eb="1">
      <t>ヒ</t>
    </rPh>
    <phoneticPr fontId="1"/>
  </si>
  <si>
    <t>月返済額</t>
    <rPh sb="0" eb="1">
      <t>ツキ</t>
    </rPh>
    <rPh sb="1" eb="3">
      <t>ヘンサイ</t>
    </rPh>
    <rPh sb="3" eb="4">
      <t>ガク</t>
    </rPh>
    <phoneticPr fontId="1"/>
  </si>
  <si>
    <t>月支援額</t>
    <rPh sb="0" eb="1">
      <t>ツキ</t>
    </rPh>
    <rPh sb="1" eb="3">
      <t>シエン</t>
    </rPh>
    <rPh sb="3" eb="4">
      <t>ガク</t>
    </rPh>
    <phoneticPr fontId="1"/>
  </si>
  <si>
    <r>
      <rPr>
        <sz val="10"/>
        <color theme="1"/>
        <rFont val="BIZ UDPゴシック"/>
        <family val="3"/>
        <charset val="128"/>
      </rPr>
      <t>前年度以前に支援を受けられている方は□に</t>
    </r>
    <r>
      <rPr>
        <sz val="10"/>
        <color theme="1"/>
        <rFont val="Segoe UI Symbol"/>
        <family val="3"/>
      </rPr>
      <t>✔</t>
    </r>
    <r>
      <rPr>
        <sz val="10"/>
        <color theme="1"/>
        <rFont val="BIZ UDPゴシック"/>
        <family val="3"/>
        <charset val="128"/>
      </rPr>
      <t>を記入してください。</t>
    </r>
    <rPh sb="0" eb="3">
      <t>ゼンネンド</t>
    </rPh>
    <rPh sb="3" eb="5">
      <t>イゼン</t>
    </rPh>
    <rPh sb="6" eb="8">
      <t>シエン</t>
    </rPh>
    <rPh sb="9" eb="10">
      <t>ウ</t>
    </rPh>
    <rPh sb="16" eb="17">
      <t>カタ</t>
    </rPh>
    <phoneticPr fontId="1"/>
  </si>
  <si>
    <t>今年度中の
支援月数</t>
    <rPh sb="0" eb="4">
      <t>コンネンドチュウ</t>
    </rPh>
    <rPh sb="6" eb="8">
      <t>シエン</t>
    </rPh>
    <rPh sb="8" eb="10">
      <t>ゲッスウ</t>
    </rPh>
    <phoneticPr fontId="1"/>
  </si>
  <si>
    <t>(返済月数を記入）×　</t>
    <rPh sb="1" eb="3">
      <t>ヘンサイ</t>
    </rPh>
    <rPh sb="3" eb="5">
      <t>ゲッスウ</t>
    </rPh>
    <rPh sb="6" eb="8">
      <t>キニュウ</t>
    </rPh>
    <phoneticPr fontId="1"/>
  </si>
  <si>
    <t>ケ月</t>
    <rPh sb="1" eb="2">
      <t>ツキ</t>
    </rPh>
    <phoneticPr fontId="1"/>
  </si>
  <si>
    <t>支援月数　×</t>
    <rPh sb="0" eb="2">
      <t>シエン</t>
    </rPh>
    <rPh sb="2" eb="4">
      <t>ゲッスウ</t>
    </rPh>
    <phoneticPr fontId="1"/>
  </si>
  <si>
    <t>生年月日</t>
    <rPh sb="0" eb="2">
      <t>セイネン</t>
    </rPh>
    <rPh sb="2" eb="4">
      <t>ガッピ</t>
    </rPh>
    <phoneticPr fontId="1"/>
  </si>
  <si>
    <t>※A　B、C の少ない額</t>
    <phoneticPr fontId="1"/>
  </si>
  <si>
    <t>A</t>
    <phoneticPr fontId="1"/>
  </si>
  <si>
    <t>B</t>
    <phoneticPr fontId="1"/>
  </si>
  <si>
    <t>C</t>
    <phoneticPr fontId="1"/>
  </si>
  <si>
    <t>〔　　　　　　　 〕</t>
    <phoneticPr fontId="1"/>
  </si>
  <si>
    <t>（1 / 2）</t>
    <phoneticPr fontId="1"/>
  </si>
  <si>
    <r>
      <t>※補助金額の積算は、以下の①②③のいずれか低い額となります。（１円未満切り捨て）  　　　　　　　　　　　  
　</t>
    </r>
    <r>
      <rPr>
        <u/>
        <sz val="12"/>
        <rFont val="BIZ UDゴシック"/>
        <family val="3"/>
        <charset val="128"/>
      </rPr>
      <t>①「申請年度の返済予定額」÷２</t>
    </r>
    <r>
      <rPr>
        <sz val="12"/>
        <rFont val="BIZ UDゴシック"/>
        <family val="3"/>
        <charset val="128"/>
      </rPr>
      <t>　</t>
    </r>
    <r>
      <rPr>
        <u/>
        <sz val="12"/>
        <rFont val="BIZ UDゴシック"/>
        <family val="3"/>
        <charset val="128"/>
      </rPr>
      <t>②補助対象者(企業)が申請年度における手当等として支給する額÷２</t>
    </r>
    <r>
      <rPr>
        <sz val="12"/>
        <rFont val="BIZ UDゴシック"/>
        <family val="3"/>
        <charset val="128"/>
      </rPr>
      <t>　　</t>
    </r>
    <r>
      <rPr>
        <u/>
        <sz val="12"/>
        <rFont val="BIZ UDゴシック"/>
        <family val="3"/>
        <charset val="128"/>
      </rPr>
      <t>③月額7,500円を上限とし、当該年度の月の合計の額</t>
    </r>
    <r>
      <rPr>
        <sz val="12"/>
        <rFont val="BIZ UDゴシック"/>
        <family val="3"/>
        <charset val="128"/>
      </rPr>
      <t xml:space="preserve">
※同一企業での人数上限は、申請年度 5名まで</t>
    </r>
    <rPh sb="4" eb="5">
      <t>ガク</t>
    </rPh>
    <rPh sb="6" eb="8">
      <t>セキサン</t>
    </rPh>
    <rPh sb="10" eb="12">
      <t>イカ</t>
    </rPh>
    <rPh sb="21" eb="22">
      <t>ヒク</t>
    </rPh>
    <rPh sb="23" eb="24">
      <t>ガク</t>
    </rPh>
    <rPh sb="32" eb="33">
      <t>エン</t>
    </rPh>
    <rPh sb="33" eb="35">
      <t>ミマン</t>
    </rPh>
    <rPh sb="59" eb="61">
      <t>シンセイ</t>
    </rPh>
    <rPh sb="61" eb="63">
      <t>ネンド</t>
    </rPh>
    <rPh sb="64" eb="66">
      <t>ヘンサイ</t>
    </rPh>
    <rPh sb="66" eb="69">
      <t>ヨテイガク</t>
    </rPh>
    <rPh sb="77" eb="79">
      <t>キギョウ</t>
    </rPh>
    <rPh sb="81" eb="83">
      <t>シンセイ</t>
    </rPh>
    <rPh sb="83" eb="85">
      <t>ネンド</t>
    </rPh>
    <rPh sb="89" eb="91">
      <t>テアテ</t>
    </rPh>
    <rPh sb="91" eb="92">
      <t>ナド</t>
    </rPh>
    <rPh sb="95" eb="97">
      <t>シキュウ</t>
    </rPh>
    <rPh sb="99" eb="100">
      <t>ガク</t>
    </rPh>
    <rPh sb="112" eb="113">
      <t>エン</t>
    </rPh>
    <rPh sb="117" eb="119">
      <t>ジョウゲン</t>
    </rPh>
    <rPh sb="119" eb="121">
      <t>トウガイ</t>
    </rPh>
    <rPh sb="121" eb="123">
      <t>ネンド</t>
    </rPh>
    <rPh sb="129" eb="130">
      <t>ガク</t>
    </rPh>
    <rPh sb="147" eb="149">
      <t>シンセイ</t>
    </rPh>
    <rPh sb="149" eb="151">
      <t>ネンド</t>
    </rPh>
    <phoneticPr fontId="1"/>
  </si>
  <si>
    <t>様式第５号　別紙１</t>
    <rPh sb="0" eb="2">
      <t>ヨウシキ</t>
    </rPh>
    <rPh sb="2" eb="3">
      <t>ダイ</t>
    </rPh>
    <rPh sb="4" eb="5">
      <t>ゴウ</t>
    </rPh>
    <rPh sb="6" eb="8">
      <t>ベッシ</t>
    </rPh>
    <phoneticPr fontId="1"/>
  </si>
  <si>
    <t>１　補助金交付決定額</t>
    <rPh sb="7" eb="9">
      <t>ケッテイ</t>
    </rPh>
    <rPh sb="9" eb="10">
      <t>ガク</t>
    </rPh>
    <phoneticPr fontId="1"/>
  </si>
  <si>
    <t>２　交付決定の内容</t>
    <rPh sb="2" eb="4">
      <t>コウフ</t>
    </rPh>
    <rPh sb="4" eb="6">
      <t>ケッテイ</t>
    </rPh>
    <rPh sb="7" eb="9">
      <t>ナイヨウ</t>
    </rPh>
    <phoneticPr fontId="1"/>
  </si>
  <si>
    <t>提出のあった様式第１号に記載のとおり</t>
    <rPh sb="0" eb="2">
      <t>テイシュツ</t>
    </rPh>
    <rPh sb="12" eb="14">
      <t>キサイ</t>
    </rPh>
    <phoneticPr fontId="1"/>
  </si>
  <si>
    <t>３　留意事項</t>
    <rPh sb="2" eb="4">
      <t>リュウイ</t>
    </rPh>
    <rPh sb="4" eb="6">
      <t>ジコウ</t>
    </rPh>
    <phoneticPr fontId="1"/>
  </si>
  <si>
    <t>　　理事長　高橋　祥二郎</t>
    <rPh sb="2" eb="5">
      <t>リジチョウ</t>
    </rPh>
    <rPh sb="6" eb="8">
      <t>タカハシ</t>
    </rPh>
    <rPh sb="9" eb="12">
      <t>ショウジロウ</t>
    </rPh>
    <phoneticPr fontId="1"/>
  </si>
  <si>
    <t>滋賀県産業支援プラザ若年層等人材確保・定着補助金（奨学金返還支援）交付決定通知書</t>
    <rPh sb="14" eb="16">
      <t>ジンザイ</t>
    </rPh>
    <rPh sb="28" eb="30">
      <t>ヘンカン</t>
    </rPh>
    <rPh sb="33" eb="35">
      <t>コウフ</t>
    </rPh>
    <rPh sb="35" eb="37">
      <t>ケッテイ</t>
    </rPh>
    <rPh sb="37" eb="40">
      <t>ツウチショ</t>
    </rPh>
    <phoneticPr fontId="1"/>
  </si>
  <si>
    <t>　申請時の事業内容に変更が生じた場合または事業を（中止・廃止）する場合は、速やかに所定の書類を添えて、事業計画変更申請書、補助事業（中止・廃止）承認申請書を提出すること。</t>
    <rPh sb="1" eb="4">
      <t>シンセイジ</t>
    </rPh>
    <rPh sb="5" eb="9">
      <t>ジギョウナイヨウ</t>
    </rPh>
    <rPh sb="10" eb="12">
      <t>ヘンコウ</t>
    </rPh>
    <rPh sb="13" eb="14">
      <t>ショウ</t>
    </rPh>
    <rPh sb="16" eb="18">
      <t>バアイ</t>
    </rPh>
    <rPh sb="21" eb="23">
      <t>ジギョウ</t>
    </rPh>
    <rPh sb="25" eb="27">
      <t>チュウシ</t>
    </rPh>
    <rPh sb="28" eb="30">
      <t>ハイシ</t>
    </rPh>
    <rPh sb="33" eb="35">
      <t>バアイ</t>
    </rPh>
    <rPh sb="37" eb="38">
      <t>スミ</t>
    </rPh>
    <rPh sb="41" eb="43">
      <t>ショテイ</t>
    </rPh>
    <rPh sb="44" eb="46">
      <t>ショルイ</t>
    </rPh>
    <rPh sb="47" eb="48">
      <t>ソ</t>
    </rPh>
    <rPh sb="51" eb="60">
      <t>ジギョウケイカクヘンコウシンセイショ</t>
    </rPh>
    <rPh sb="61" eb="65">
      <t>ホジョジギョウ</t>
    </rPh>
    <rPh sb="66" eb="68">
      <t>チュウシ</t>
    </rPh>
    <rPh sb="69" eb="71">
      <t>ハイシ</t>
    </rPh>
    <rPh sb="72" eb="74">
      <t>ショウニン</t>
    </rPh>
    <rPh sb="74" eb="77">
      <t>シンセイショ</t>
    </rPh>
    <rPh sb="78" eb="80">
      <t>テイシュツ</t>
    </rPh>
    <phoneticPr fontId="1"/>
  </si>
  <si>
    <t>株式会社</t>
    <rPh sb="0" eb="2">
      <t>カブシキ</t>
    </rPh>
    <rPh sb="2" eb="4">
      <t>ガイシャ</t>
    </rPh>
    <phoneticPr fontId="1"/>
  </si>
  <si>
    <t>代表取締役</t>
    <rPh sb="0" eb="2">
      <t>ダイヒョウ</t>
    </rPh>
    <rPh sb="2" eb="5">
      <t>トリシマリヤク</t>
    </rPh>
    <phoneticPr fontId="1"/>
  </si>
  <si>
    <t>番　　　　　号</t>
    <phoneticPr fontId="1"/>
  </si>
  <si>
    <t>株式会社</t>
    <rPh sb="0" eb="4">
      <t>カブシキガイシャ</t>
    </rPh>
    <phoneticPr fontId="1"/>
  </si>
  <si>
    <t>代表取締役</t>
    <rPh sb="0" eb="5">
      <t>ダイヒョウトリシマリヤク</t>
    </rPh>
    <phoneticPr fontId="1"/>
  </si>
  <si>
    <t>１　支援金交付額</t>
    <rPh sb="2" eb="4">
      <t>シエン</t>
    </rPh>
    <rPh sb="7" eb="8">
      <t>ガク</t>
    </rPh>
    <phoneticPr fontId="1"/>
  </si>
  <si>
    <t>２　承認した計画変更申請</t>
    <rPh sb="2" eb="4">
      <t>ショウニン</t>
    </rPh>
    <rPh sb="6" eb="10">
      <t>ケイカクヘンコウ</t>
    </rPh>
    <phoneticPr fontId="1"/>
  </si>
  <si>
    <t>提出のあった様式第３号別紙１記載のとおり</t>
    <rPh sb="0" eb="2">
      <t>テイシュツ</t>
    </rPh>
    <rPh sb="14" eb="16">
      <t>キサイ</t>
    </rPh>
    <phoneticPr fontId="1"/>
  </si>
  <si>
    <t>日本学生支援機構</t>
    <rPh sb="0" eb="8">
      <t>ニホンガクセイシエンキコウ</t>
    </rPh>
    <phoneticPr fontId="1"/>
  </si>
  <si>
    <t>滋賀県産業支援プラザ若年層等人材確保・定着補助金（奨学金返還支援）
在籍報告書</t>
    <rPh sb="14" eb="16">
      <t>ジンザイ</t>
    </rPh>
    <rPh sb="28" eb="30">
      <t>ヘンカン</t>
    </rPh>
    <rPh sb="34" eb="36">
      <t>ザイセキ</t>
    </rPh>
    <rPh sb="36" eb="39">
      <t>ホウコクショ</t>
    </rPh>
    <phoneticPr fontId="1"/>
  </si>
  <si>
    <t>　　以下の補助金該当者の在籍について、以下のとおり報告します。</t>
    <rPh sb="2" eb="4">
      <t>イカ</t>
    </rPh>
    <rPh sb="5" eb="8">
      <t>ホジョキン</t>
    </rPh>
    <rPh sb="8" eb="11">
      <t>ガイトウシャ</t>
    </rPh>
    <rPh sb="12" eb="14">
      <t>ザイセキ</t>
    </rPh>
    <rPh sb="19" eb="21">
      <t>イカ</t>
    </rPh>
    <rPh sb="25" eb="27">
      <t>ホウコク</t>
    </rPh>
    <phoneticPr fontId="1"/>
  </si>
  <si>
    <t>在籍期間(R8年度)</t>
    <rPh sb="0" eb="2">
      <t>ザイセキ</t>
    </rPh>
    <rPh sb="2" eb="4">
      <t>キカン</t>
    </rPh>
    <rPh sb="7" eb="9">
      <t>ネンド</t>
    </rPh>
    <phoneticPr fontId="1"/>
  </si>
  <si>
    <t>勤務事業所 住所</t>
  </si>
  <si>
    <t>～</t>
    <phoneticPr fontId="1"/>
  </si>
  <si>
    <t>※該当者が５名以上の場合は、行挿入してお使いください</t>
    <rPh sb="1" eb="4">
      <t>ガイトウシャ</t>
    </rPh>
    <rPh sb="6" eb="7">
      <t>ナ</t>
    </rPh>
    <rPh sb="7" eb="9">
      <t>イジョウ</t>
    </rPh>
    <rPh sb="10" eb="12">
      <t>バアイ</t>
    </rPh>
    <rPh sb="14" eb="15">
      <t>ギョウ</t>
    </rPh>
    <rPh sb="15" eb="17">
      <t>ソウニュウ</t>
    </rPh>
    <rPh sb="20" eb="21">
      <t>ツカ</t>
    </rPh>
    <phoneticPr fontId="1"/>
  </si>
  <si>
    <t>滋賀県産業支援プラザ若年層等人材確保・定着補助金(奨学金返還支援)実績報告書</t>
    <rPh sb="0" eb="3">
      <t>シガケン</t>
    </rPh>
    <rPh sb="3" eb="7">
      <t>サンギョウシエン</t>
    </rPh>
    <rPh sb="10" eb="13">
      <t>ジャクネンソウ</t>
    </rPh>
    <rPh sb="13" eb="14">
      <t>トウ</t>
    </rPh>
    <rPh sb="14" eb="16">
      <t>ジンザイ</t>
    </rPh>
    <rPh sb="16" eb="18">
      <t>カクホ</t>
    </rPh>
    <rPh sb="19" eb="21">
      <t>テイチャク</t>
    </rPh>
    <rPh sb="21" eb="24">
      <t>ホジョキン</t>
    </rPh>
    <rPh sb="25" eb="28">
      <t>ショウガクキン</t>
    </rPh>
    <rPh sb="28" eb="30">
      <t>ヘンカン</t>
    </rPh>
    <rPh sb="30" eb="32">
      <t>シエン</t>
    </rPh>
    <rPh sb="33" eb="35">
      <t>ジッセキ</t>
    </rPh>
    <rPh sb="35" eb="38">
      <t>ホウコクショ</t>
    </rPh>
    <phoneticPr fontId="45"/>
  </si>
  <si>
    <t>兼交付請求書</t>
    <rPh sb="0" eb="1">
      <t>ケン</t>
    </rPh>
    <rPh sb="1" eb="3">
      <t>コウフ</t>
    </rPh>
    <rPh sb="3" eb="6">
      <t>セイキュウショ</t>
    </rPh>
    <phoneticPr fontId="45"/>
  </si>
  <si>
    <t>（宛先）</t>
    <rPh sb="1" eb="3">
      <t>アテサキ</t>
    </rPh>
    <phoneticPr fontId="45"/>
  </si>
  <si>
    <t>公益財団法人　滋賀県産業支援プラザ</t>
    <rPh sb="0" eb="2">
      <t>コウエキ</t>
    </rPh>
    <rPh sb="2" eb="4">
      <t>ザイダン</t>
    </rPh>
    <rPh sb="4" eb="6">
      <t>ホウジン</t>
    </rPh>
    <rPh sb="7" eb="10">
      <t>シガケン</t>
    </rPh>
    <rPh sb="10" eb="14">
      <t>サンギョウシエン</t>
    </rPh>
    <phoneticPr fontId="45"/>
  </si>
  <si>
    <t>理事長</t>
    <phoneticPr fontId="1"/>
  </si>
  <si>
    <t>高橋　祥二郎　様</t>
    <rPh sb="0" eb="1">
      <t>タカ</t>
    </rPh>
    <phoneticPr fontId="1"/>
  </si>
  <si>
    <t>本社所在地または住所</t>
    <rPh sb="0" eb="2">
      <t>ホンシャ</t>
    </rPh>
    <rPh sb="2" eb="5">
      <t>ショザイチ</t>
    </rPh>
    <rPh sb="8" eb="10">
      <t>ジュウショ</t>
    </rPh>
    <phoneticPr fontId="45"/>
  </si>
  <si>
    <t>法人名または屋号</t>
    <rPh sb="0" eb="2">
      <t>ホウジン</t>
    </rPh>
    <rPh sb="2" eb="3">
      <t>ナ</t>
    </rPh>
    <rPh sb="6" eb="8">
      <t>ヤゴウ</t>
    </rPh>
    <phoneticPr fontId="45"/>
  </si>
  <si>
    <t>代表者職氏名</t>
    <rPh sb="0" eb="3">
      <t>ダイヒョウシャ</t>
    </rPh>
    <rPh sb="3" eb="4">
      <t>ショク</t>
    </rPh>
    <rPh sb="4" eb="6">
      <t>シメイ</t>
    </rPh>
    <phoneticPr fontId="45"/>
  </si>
  <si>
    <t>発行責任者氏名</t>
    <rPh sb="0" eb="2">
      <t>ハッコウ</t>
    </rPh>
    <rPh sb="2" eb="5">
      <t>セキニンシャ</t>
    </rPh>
    <rPh sb="5" eb="7">
      <t>シメイ</t>
    </rPh>
    <phoneticPr fontId="45"/>
  </si>
  <si>
    <t>担当者氏名</t>
    <rPh sb="0" eb="3">
      <t>タントウシャ</t>
    </rPh>
    <rPh sb="3" eb="5">
      <t>シメイ</t>
    </rPh>
    <phoneticPr fontId="45"/>
  </si>
  <si>
    <t>連絡先電話番号</t>
    <rPh sb="0" eb="3">
      <t>レンラクサキ</t>
    </rPh>
    <rPh sb="3" eb="5">
      <t>デンワ</t>
    </rPh>
    <rPh sb="5" eb="7">
      <t>バンゴウ</t>
    </rPh>
    <phoneticPr fontId="45"/>
  </si>
  <si>
    <t>　令和　　年　　月　　日付けをもって交付決定通知を受けた標記補助事業を完了しましたので、滋賀県産業支援プラザ若年層等人材確保・定着補助金(奨学金返還支援)交付要領第１１条の規定に基づき、下記のとおり報告します。
　また、滋賀県産業支援プラザ若年層等人材確保・定着補助金(奨学金返還支援)交付要領第１４条の規定に基づき、下記のとおり補助金を請求いたします。</t>
    <rPh sb="1" eb="3">
      <t>レイワ</t>
    </rPh>
    <rPh sb="5" eb="6">
      <t>ネン</t>
    </rPh>
    <rPh sb="8" eb="9">
      <t>ツキ</t>
    </rPh>
    <rPh sb="11" eb="12">
      <t>ニチ</t>
    </rPh>
    <rPh sb="12" eb="13">
      <t>ヅ</t>
    </rPh>
    <rPh sb="18" eb="22">
      <t>コウフケッテイ</t>
    </rPh>
    <rPh sb="22" eb="24">
      <t>ツウチ</t>
    </rPh>
    <rPh sb="25" eb="26">
      <t>ウ</t>
    </rPh>
    <rPh sb="28" eb="30">
      <t>ヒョウキ</t>
    </rPh>
    <rPh sb="30" eb="34">
      <t>ホジョジギョウ</t>
    </rPh>
    <rPh sb="35" eb="37">
      <t>カンリョウ</t>
    </rPh>
    <rPh sb="44" eb="47">
      <t>シガケン</t>
    </rPh>
    <rPh sb="47" eb="51">
      <t>サンギョウシエン</t>
    </rPh>
    <rPh sb="54" eb="57">
      <t>ジャクネンソウ</t>
    </rPh>
    <rPh sb="57" eb="58">
      <t>トウ</t>
    </rPh>
    <rPh sb="77" eb="79">
      <t>コウフ</t>
    </rPh>
    <rPh sb="79" eb="81">
      <t>ヨウリョウ</t>
    </rPh>
    <rPh sb="81" eb="82">
      <t>ダイ</t>
    </rPh>
    <rPh sb="84" eb="85">
      <t>ジョウ</t>
    </rPh>
    <rPh sb="86" eb="88">
      <t>キテイ</t>
    </rPh>
    <rPh sb="89" eb="90">
      <t>モト</t>
    </rPh>
    <rPh sb="93" eb="95">
      <t>カキ</t>
    </rPh>
    <rPh sb="99" eb="101">
      <t>ホウコク</t>
    </rPh>
    <rPh sb="159" eb="161">
      <t>カキ</t>
    </rPh>
    <rPh sb="165" eb="168">
      <t>ホジョキン</t>
    </rPh>
    <rPh sb="169" eb="171">
      <t>セイキュウ</t>
    </rPh>
    <phoneticPr fontId="45"/>
  </si>
  <si>
    <t>記</t>
    <rPh sb="0" eb="1">
      <t>キ</t>
    </rPh>
    <phoneticPr fontId="45"/>
  </si>
  <si>
    <t>【実績報告】</t>
    <rPh sb="1" eb="5">
      <t>ジッセキホウコク</t>
    </rPh>
    <phoneticPr fontId="45"/>
  </si>
  <si>
    <t>関係書類</t>
    <rPh sb="0" eb="2">
      <t>カンケイ</t>
    </rPh>
    <rPh sb="2" eb="4">
      <t>ショルイ</t>
    </rPh>
    <phoneticPr fontId="45"/>
  </si>
  <si>
    <t>【交付請求】</t>
    <rPh sb="1" eb="3">
      <t>コウフ</t>
    </rPh>
    <rPh sb="3" eb="5">
      <t>セイキュウ</t>
    </rPh>
    <phoneticPr fontId="45"/>
  </si>
  <si>
    <t>請求金額</t>
    <rPh sb="0" eb="4">
      <t>セイキュウキンガク</t>
    </rPh>
    <phoneticPr fontId="45"/>
  </si>
  <si>
    <t xml:space="preserve">  金</t>
    <rPh sb="2" eb="3">
      <t>キン</t>
    </rPh>
    <phoneticPr fontId="45"/>
  </si>
  <si>
    <t>円</t>
    <rPh sb="0" eb="1">
      <t>エン</t>
    </rPh>
    <phoneticPr fontId="45"/>
  </si>
  <si>
    <t>補助金を上記のとおり請求します。</t>
    <rPh sb="0" eb="2">
      <t>ホジョ</t>
    </rPh>
    <rPh sb="2" eb="3">
      <t>キン</t>
    </rPh>
    <rPh sb="4" eb="6">
      <t>ジョウキ</t>
    </rPh>
    <rPh sb="10" eb="12">
      <t>セイキュウ</t>
    </rPh>
    <phoneticPr fontId="45"/>
  </si>
  <si>
    <t>《補助金の振込先》</t>
    <rPh sb="1" eb="4">
      <t>ホジョキン</t>
    </rPh>
    <rPh sb="5" eb="8">
      <t>フリコミサキ</t>
    </rPh>
    <phoneticPr fontId="45"/>
  </si>
  <si>
    <t>金融機関名</t>
    <rPh sb="0" eb="4">
      <t>キンユウキカン</t>
    </rPh>
    <rPh sb="4" eb="5">
      <t>ナ</t>
    </rPh>
    <phoneticPr fontId="45"/>
  </si>
  <si>
    <t>本支店名</t>
    <rPh sb="0" eb="3">
      <t>ホンシテン</t>
    </rPh>
    <rPh sb="3" eb="4">
      <t>ナ</t>
    </rPh>
    <phoneticPr fontId="45"/>
  </si>
  <si>
    <t>口座種別</t>
    <rPh sb="0" eb="2">
      <t>コウザ</t>
    </rPh>
    <rPh sb="2" eb="4">
      <t>シュベツ</t>
    </rPh>
    <phoneticPr fontId="45"/>
  </si>
  <si>
    <t>普通</t>
    <phoneticPr fontId="45"/>
  </si>
  <si>
    <t>当座</t>
    <phoneticPr fontId="45"/>
  </si>
  <si>
    <t>※該当する方にチェックしてください</t>
    <rPh sb="1" eb="3">
      <t>ガイトウ</t>
    </rPh>
    <rPh sb="5" eb="6">
      <t>ホウ</t>
    </rPh>
    <phoneticPr fontId="45"/>
  </si>
  <si>
    <t>口座番号</t>
    <rPh sb="0" eb="2">
      <t>コウザ</t>
    </rPh>
    <rPh sb="2" eb="4">
      <t>バンゴウ</t>
    </rPh>
    <phoneticPr fontId="45"/>
  </si>
  <si>
    <t>口座名義（カナ）</t>
    <rPh sb="0" eb="2">
      <t>コウザ</t>
    </rPh>
    <rPh sb="2" eb="4">
      <t>メイギ</t>
    </rPh>
    <phoneticPr fontId="45" alignment="distributed"/>
  </si>
  <si>
    <t>口座名義</t>
    <rPh sb="0" eb="2">
      <t>　　　フ　　　　　　　　　リ　　　　　　　　　ガ　　　　　　　　　ナ</t>
    </rPh>
    <phoneticPr fontId="45" alignment="distributed"/>
  </si>
  <si>
    <t>様式第５号（第１１条関係）</t>
    <rPh sb="0" eb="2">
      <t>ヨウシキ</t>
    </rPh>
    <rPh sb="2" eb="3">
      <t>ダイ</t>
    </rPh>
    <rPh sb="4" eb="5">
      <t>ゴウ</t>
    </rPh>
    <rPh sb="6" eb="7">
      <t>ダイ</t>
    </rPh>
    <rPh sb="9" eb="10">
      <t>ジョウ</t>
    </rPh>
    <rPh sb="10" eb="12">
      <t>カンケイ</t>
    </rPh>
    <phoneticPr fontId="45"/>
  </si>
  <si>
    <t>　（補助事業者）あて</t>
    <rPh sb="2" eb="4">
      <t>ホジョ</t>
    </rPh>
    <rPh sb="4" eb="6">
      <t>ジギョウ</t>
    </rPh>
    <rPh sb="6" eb="7">
      <t>シャ</t>
    </rPh>
    <phoneticPr fontId="1"/>
  </si>
  <si>
    <t>滋賀県産業支援プラザ若年層等人材確保・定着補助金の額の確定通知書</t>
    <rPh sb="3" eb="5">
      <t>サンギョウ</t>
    </rPh>
    <rPh sb="5" eb="7">
      <t>シエン</t>
    </rPh>
    <rPh sb="10" eb="13">
      <t>ジャクネンソウ</t>
    </rPh>
    <rPh sb="13" eb="14">
      <t>トウ</t>
    </rPh>
    <rPh sb="19" eb="21">
      <t>テイチャク</t>
    </rPh>
    <rPh sb="21" eb="24">
      <t>ホジョキン</t>
    </rPh>
    <rPh sb="25" eb="26">
      <t>ガク</t>
    </rPh>
    <rPh sb="27" eb="29">
      <t>カクテイ</t>
    </rPh>
    <rPh sb="29" eb="32">
      <t>ツウチショ</t>
    </rPh>
    <phoneticPr fontId="1"/>
  </si>
  <si>
    <t>１　補助金交付決定額</t>
    <rPh sb="5" eb="7">
      <t>コウフ</t>
    </rPh>
    <rPh sb="7" eb="9">
      <t>ケッテイ</t>
    </rPh>
    <rPh sb="9" eb="10">
      <t>ガク</t>
    </rPh>
    <phoneticPr fontId="1"/>
  </si>
  <si>
    <t>２　補助金確定額</t>
    <rPh sb="5" eb="7">
      <t>カクテイ</t>
    </rPh>
    <rPh sb="7" eb="8">
      <t>ガク</t>
    </rPh>
    <phoneticPr fontId="1"/>
  </si>
  <si>
    <t>３　補助金支払済額</t>
    <rPh sb="5" eb="7">
      <t>シハライ</t>
    </rPh>
    <rPh sb="7" eb="8">
      <t>ズ</t>
    </rPh>
    <rPh sb="8" eb="9">
      <t>ガク</t>
    </rPh>
    <phoneticPr fontId="1"/>
  </si>
  <si>
    <t>４　精算・戻入額</t>
    <rPh sb="2" eb="4">
      <t>セイサン</t>
    </rPh>
    <rPh sb="5" eb="7">
      <t>レイニュウ</t>
    </rPh>
    <rPh sb="7" eb="8">
      <t>ガク</t>
    </rPh>
    <phoneticPr fontId="1"/>
  </si>
  <si>
    <t>　　（変更等承認後）</t>
    <rPh sb="3" eb="6">
      <t>ヘンコウトウ</t>
    </rPh>
    <rPh sb="6" eb="9">
      <t>ショウニンゴ</t>
    </rPh>
    <phoneticPr fontId="1"/>
  </si>
  <si>
    <t>滋賀県産業支援プラザ若年層等人材確保・定着補助金（奨学金返還支援支援）
変更・中止・廃止承認通知書</t>
    <rPh sb="25" eb="32">
      <t>ショウガクキンヘンカンシエン</t>
    </rPh>
    <rPh sb="32" eb="34">
      <t>シエン</t>
    </rPh>
    <rPh sb="36" eb="38">
      <t>ヘンコウ</t>
    </rPh>
    <rPh sb="37" eb="44">
      <t>ショウガクキンヘンカンシエン</t>
    </rPh>
    <rPh sb="45" eb="47">
      <t>ヘンコウチュウシハイシショウニンツウチショ</t>
    </rPh>
    <phoneticPr fontId="1"/>
  </si>
  <si>
    <r>
      <rPr>
        <sz val="11"/>
        <rFont val="BIZ UDゴシック"/>
        <family val="3"/>
        <charset val="128"/>
      </rPr>
      <t>(1) 実績報告書（別紙１）
(2) 支援対象者に支給した奨学金返済負担軽減支援制度の手当等の額が分かる書類
　</t>
    </r>
    <r>
      <rPr>
        <sz val="10"/>
        <rFont val="BIZ UDゴシック"/>
        <family val="3"/>
        <charset val="128"/>
      </rPr>
      <t>※次のいずれかの書類の写し
ア）支払った全ての月の「賃金台帳」、「給与明細書」その他の支援対象者に支給した手当等の月ごとの実績がわかる書類の写し
イ）補助事業者が支援対象者に代わって奨学金貸与機関に送金する場合にあっては、補助事業者ならびに送金額が確認できる書類等の写しおよび領収書または振替払込請求書受領書の写し、その他の当該送金を行ったことが確認できる書類の写し</t>
    </r>
    <r>
      <rPr>
        <sz val="11"/>
        <rFont val="BIZ UDゴシック"/>
        <family val="3"/>
        <charset val="128"/>
      </rPr>
      <t xml:space="preserve">
</t>
    </r>
    <r>
      <rPr>
        <sz val="10"/>
        <rFont val="BIZ UDゴシック"/>
        <family val="3"/>
        <charset val="128"/>
      </rPr>
      <t xml:space="preserve">【※  ア）イ）のいずれも、支援対象者ごとに必要】
</t>
    </r>
    <r>
      <rPr>
        <sz val="11"/>
        <rFont val="BIZ UDゴシック"/>
        <family val="3"/>
        <charset val="128"/>
      </rPr>
      <t xml:space="preserve">
(3) 支援対象者が令和９年３月３１日時点で県内の事務所、または事業所に在籍していることの証明書類（別紙２）</t>
    </r>
    <r>
      <rPr>
        <b/>
        <sz val="11"/>
        <rFont val="BIZ UDゴシック"/>
        <family val="3"/>
        <charset val="128"/>
      </rPr>
      <t xml:space="preserve">
</t>
    </r>
    <rPh sb="4" eb="6">
      <t>ジッセキ</t>
    </rPh>
    <rPh sb="6" eb="9">
      <t>ホウコクショ</t>
    </rPh>
    <rPh sb="10" eb="12">
      <t>ベッシ</t>
    </rPh>
    <rPh sb="314" eb="316">
      <t>ショウメイ</t>
    </rPh>
    <rPh sb="316" eb="318">
      <t>ショルイ</t>
    </rPh>
    <rPh sb="319" eb="321">
      <t>ベッシ</t>
    </rPh>
    <phoneticPr fontId="1"/>
  </si>
  <si>
    <t>様式第５号　別紙２</t>
    <rPh sb="0" eb="2">
      <t>ヨウシキ</t>
    </rPh>
    <rPh sb="2" eb="3">
      <t>ダイ</t>
    </rPh>
    <rPh sb="4" eb="5">
      <t>ゴウ</t>
    </rPh>
    <rPh sb="6" eb="8">
      <t>ベッシ</t>
    </rPh>
    <phoneticPr fontId="1"/>
  </si>
  <si>
    <t>➡</t>
    <phoneticPr fontId="1"/>
  </si>
  <si>
    <t>計</t>
    <rPh sb="0" eb="1">
      <t>ケイ</t>
    </rPh>
    <phoneticPr fontId="1"/>
  </si>
  <si>
    <t>※支払い補助金額は千円未満切り捨て額となります</t>
    <rPh sb="1" eb="3">
      <t>シハラ</t>
    </rPh>
    <rPh sb="4" eb="7">
      <t>ホジョキン</t>
    </rPh>
    <rPh sb="7" eb="8">
      <t>ガク</t>
    </rPh>
    <rPh sb="9" eb="11">
      <t>センエン</t>
    </rPh>
    <rPh sb="11" eb="13">
      <t>ミマン</t>
    </rPh>
    <rPh sb="13" eb="14">
      <t>キ</t>
    </rPh>
    <rPh sb="15" eb="16">
      <t>ス</t>
    </rPh>
    <rPh sb="17" eb="18">
      <t>ガク</t>
    </rPh>
    <phoneticPr fontId="1"/>
  </si>
  <si>
    <t>令和　年　月　日</t>
    <rPh sb="0" eb="2">
      <t>レイワ</t>
    </rPh>
    <rPh sb="3" eb="4">
      <t>トシ</t>
    </rPh>
    <rPh sb="5" eb="6">
      <t>ツキ</t>
    </rPh>
    <rPh sb="7" eb="8">
      <t>ヒ</t>
    </rPh>
    <phoneticPr fontId="1"/>
  </si>
  <si>
    <t xml:space="preserve"> 公益財団法人 滋賀県産業支援プラザ　理事長</t>
    <rPh sb="1" eb="3">
      <t>コウエキ</t>
    </rPh>
    <rPh sb="3" eb="5">
      <t>ザイダン</t>
    </rPh>
    <rPh sb="5" eb="7">
      <t>ホウジン</t>
    </rPh>
    <rPh sb="11" eb="15">
      <t>サンギョウシエン</t>
    </rPh>
    <rPh sb="19" eb="22">
      <t>リジチョウ</t>
    </rPh>
    <phoneticPr fontId="1"/>
  </si>
  <si>
    <t>●支援金は（令和8年4月1日～令和9年3月31日）を支払い対象とする  　　※注_対象者は （令和7年4月1日～令和9年3月31日）の採用者で令和9年3月31日時点で35歳以下の方を対象とする</t>
    <rPh sb="1" eb="3">
      <t>シエン</t>
    </rPh>
    <rPh sb="3" eb="4">
      <t>キン</t>
    </rPh>
    <rPh sb="6" eb="8">
      <t>レイワ</t>
    </rPh>
    <rPh sb="9" eb="10">
      <t>ネン</t>
    </rPh>
    <rPh sb="11" eb="12">
      <t>ツキ</t>
    </rPh>
    <rPh sb="13" eb="14">
      <t>ヒ</t>
    </rPh>
    <rPh sb="15" eb="17">
      <t>レイワ</t>
    </rPh>
    <rPh sb="18" eb="19">
      <t>ネン</t>
    </rPh>
    <rPh sb="20" eb="21">
      <t>ツキ</t>
    </rPh>
    <rPh sb="23" eb="24">
      <t>ヒ</t>
    </rPh>
    <rPh sb="26" eb="28">
      <t>シハラ</t>
    </rPh>
    <rPh sb="29" eb="31">
      <t>タイショウ</t>
    </rPh>
    <rPh sb="39" eb="40">
      <t>チュウ</t>
    </rPh>
    <rPh sb="41" eb="44">
      <t>タイショウシャ</t>
    </rPh>
    <rPh sb="67" eb="70">
      <t>サイヨウシャ</t>
    </rPh>
    <rPh sb="71" eb="73">
      <t>レイワ</t>
    </rPh>
    <rPh sb="74" eb="75">
      <t>ネン</t>
    </rPh>
    <rPh sb="76" eb="77">
      <t>ツキ</t>
    </rPh>
    <rPh sb="79" eb="80">
      <t>ヒ</t>
    </rPh>
    <rPh sb="80" eb="82">
      <t>ジテン</t>
    </rPh>
    <rPh sb="85" eb="86">
      <t>サイ</t>
    </rPh>
    <rPh sb="86" eb="88">
      <t>イカ</t>
    </rPh>
    <rPh sb="89" eb="90">
      <t>カタ</t>
    </rPh>
    <rPh sb="91" eb="93">
      <t>タイショウ</t>
    </rPh>
    <phoneticPr fontId="1"/>
  </si>
  <si>
    <t>〔　　　　　　　　　 〕</t>
    <phoneticPr fontId="1"/>
  </si>
  <si>
    <t>（宛先）</t>
    <rPh sb="1" eb="2">
      <t>アテ</t>
    </rPh>
    <phoneticPr fontId="1"/>
  </si>
  <si>
    <t>　公益財団法人 滋賀県産業支援プラザ　理事長</t>
    <rPh sb="1" eb="3">
      <t>コウエキ</t>
    </rPh>
    <rPh sb="3" eb="5">
      <t>ザイダン</t>
    </rPh>
    <rPh sb="5" eb="7">
      <t>ホウジン</t>
    </rPh>
    <rPh sb="11" eb="15">
      <t>サンギョウシエン</t>
    </rPh>
    <rPh sb="19" eb="22">
      <t>リジチョウ</t>
    </rPh>
    <phoneticPr fontId="1"/>
  </si>
  <si>
    <t>令和  年　月　日</t>
    <rPh sb="0" eb="2">
      <t>レイワ</t>
    </rPh>
    <rPh sb="4" eb="5">
      <t>ネン</t>
    </rPh>
    <rPh sb="6" eb="7">
      <t>ツキ</t>
    </rPh>
    <rPh sb="8" eb="9">
      <t>ニチ</t>
    </rPh>
    <phoneticPr fontId="1"/>
  </si>
  <si>
    <t>滋　産　支　第　　号</t>
    <rPh sb="0" eb="1">
      <t>シゲル</t>
    </rPh>
    <rPh sb="2" eb="3">
      <t>サン</t>
    </rPh>
    <rPh sb="4" eb="5">
      <t>シ</t>
    </rPh>
    <rPh sb="6" eb="7">
      <t>ダイ</t>
    </rPh>
    <rPh sb="9" eb="10">
      <t>ゴウ</t>
    </rPh>
    <phoneticPr fontId="1"/>
  </si>
  <si>
    <t>令和   年 　月 　日</t>
    <rPh sb="0" eb="2">
      <t>レイワ</t>
    </rPh>
    <rPh sb="11" eb="12">
      <t>ヒ</t>
    </rPh>
    <phoneticPr fontId="1"/>
  </si>
  <si>
    <t>公益財団法人 滋賀県産業支援プラザ</t>
    <phoneticPr fontId="1"/>
  </si>
  <si>
    <t>令和　年　月　日付けで申請のあった標記補助金については、滋賀県産業支援プラザ若年層等人材確保・定着補助金（奨学金返還支援）交付要領第７条第１項の規定に基づき、下記のとおり補助金の交付を決定しましたので同要領第７条第２項の規定により通知します。</t>
    <rPh sb="0" eb="2">
      <t>レイワ</t>
    </rPh>
    <rPh sb="85" eb="88">
      <t>ホジョキン</t>
    </rPh>
    <rPh sb="89" eb="91">
      <t>コウフ</t>
    </rPh>
    <rPh sb="92" eb="94">
      <t>ケッテイ</t>
    </rPh>
    <rPh sb="101" eb="103">
      <t>ヨウリョウ</t>
    </rPh>
    <rPh sb="103" eb="104">
      <t>ダイ</t>
    </rPh>
    <rPh sb="106" eb="107">
      <t>ダイ</t>
    </rPh>
    <rPh sb="108" eb="109">
      <t>コウ</t>
    </rPh>
    <phoneticPr fontId="1"/>
  </si>
  <si>
    <t>令和　年　月　日付けで提出した交付申請について着手日を下記のとおりとしたいので、滋賀県産業支援プラザ若年層等人材確保・定着補助金（奨学金返還支援）交付要領第６条第２項の規定により申請します。</t>
    <rPh sb="0" eb="2">
      <t>レイワ</t>
    </rPh>
    <rPh sb="11" eb="13">
      <t>テイシュツ</t>
    </rPh>
    <rPh sb="15" eb="19">
      <t>コウフシンセイ</t>
    </rPh>
    <rPh sb="23" eb="25">
      <t>チャクシュ</t>
    </rPh>
    <rPh sb="25" eb="26">
      <t>ビ</t>
    </rPh>
    <rPh sb="80" eb="81">
      <t>ダイ</t>
    </rPh>
    <rPh sb="82" eb="83">
      <t>コウ</t>
    </rPh>
    <phoneticPr fontId="1"/>
  </si>
  <si>
    <r>
      <rPr>
        <sz val="11"/>
        <color theme="1"/>
        <rFont val="BIZ UDゴシック"/>
        <family val="3"/>
        <charset val="128"/>
      </rPr>
      <t>令和　年　月　日</t>
    </r>
    <r>
      <rPr>
        <sz val="11"/>
        <rFont val="BIZ UDゴシック"/>
        <family val="3"/>
        <charset val="128"/>
      </rPr>
      <t>付けで交付決定通知を受けた交付申請の内容を下記のとおり変更したいので、滋賀県産業支援プラザ若年層等人材確保・定着補助金（奨学金返還支援）交付要領第９条第１項の規定により申請します。</t>
    </r>
    <rPh sb="0" eb="2">
      <t>レイワ</t>
    </rPh>
    <rPh sb="11" eb="15">
      <t>コウフケッテイ</t>
    </rPh>
    <rPh sb="15" eb="17">
      <t>ツウチ</t>
    </rPh>
    <rPh sb="18" eb="19">
      <t>ウ</t>
    </rPh>
    <rPh sb="21" eb="25">
      <t>コウフシンセイ</t>
    </rPh>
    <rPh sb="83" eb="84">
      <t>ダイ</t>
    </rPh>
    <rPh sb="85" eb="86">
      <t>コウ</t>
    </rPh>
    <phoneticPr fontId="1"/>
  </si>
  <si>
    <t>令和　年　月　日</t>
    <rPh sb="0" eb="2">
      <t>レイワ</t>
    </rPh>
    <phoneticPr fontId="1"/>
  </si>
  <si>
    <t>令和　年　月　日付けで交付決定通知をうけた標記補助金に係る補助事業について、下記のとおり（中止・廃止）したいので、滋賀県産業支援プラザ若年層等人材確保・定着補助金（奨学金返還支援）交付要領第９条第２項の規定により申請します。</t>
    <rPh sb="0" eb="2">
      <t>レイワ</t>
    </rPh>
    <rPh sb="13" eb="15">
      <t>ケッテイ</t>
    </rPh>
    <rPh sb="15" eb="17">
      <t>ツウチ</t>
    </rPh>
    <rPh sb="45" eb="47">
      <t>チュウシ</t>
    </rPh>
    <rPh sb="98" eb="99">
      <t>ダイ</t>
    </rPh>
    <rPh sb="99" eb="100">
      <t>コウ</t>
    </rPh>
    <rPh sb="100" eb="101">
      <t>ジョウ</t>
    </rPh>
    <rPh sb="101" eb="102">
      <t>ダイ</t>
    </rPh>
    <rPh sb="103" eb="104">
      <t>ゴウ</t>
    </rPh>
    <rPh sb="105" eb="107">
      <t>キテイ</t>
    </rPh>
    <phoneticPr fontId="1"/>
  </si>
  <si>
    <t xml:space="preserve"> 公益財団法人 滋賀県産業支援プラザ　理事長　</t>
    <rPh sb="1" eb="3">
      <t>コウエキ</t>
    </rPh>
    <rPh sb="3" eb="5">
      <t>ザイダン</t>
    </rPh>
    <rPh sb="5" eb="7">
      <t>ホウジン</t>
    </rPh>
    <rPh sb="8" eb="10">
      <t>シガ</t>
    </rPh>
    <rPh sb="10" eb="11">
      <t>ケン</t>
    </rPh>
    <rPh sb="11" eb="13">
      <t>サンギョウ</t>
    </rPh>
    <rPh sb="13" eb="15">
      <t>シエン</t>
    </rPh>
    <rPh sb="19" eb="22">
      <t>リジチョウ</t>
    </rPh>
    <phoneticPr fontId="1"/>
  </si>
  <si>
    <t>令和　　年　　月　　日</t>
    <rPh sb="0" eb="2">
      <t>レイワ</t>
    </rPh>
    <phoneticPr fontId="1"/>
  </si>
  <si>
    <t>令和　年　月　日付けで申請のあった標記支援金については、滋賀県産業支援プラザ若年層等人材確保・定着補助金（奨学金返還支援）交付要領第９条第３項の規定に基づき、下記のとおり事業計画の変更・中止・廃止を承認しましたので通知します。</t>
    <rPh sb="0" eb="2">
      <t>レイワ</t>
    </rPh>
    <rPh sb="19" eb="21">
      <t>シエン</t>
    </rPh>
    <rPh sb="53" eb="60">
      <t>ショウガクキンヘンカンシエン</t>
    </rPh>
    <rPh sb="93" eb="95">
      <t>チュウシ</t>
    </rPh>
    <rPh sb="96" eb="98">
      <t>ハイシ</t>
    </rPh>
    <rPh sb="109" eb="111">
      <t>ジギョウ</t>
    </rPh>
    <rPh sb="111" eb="113">
      <t>ケイカクヘンコウショウニン</t>
    </rPh>
    <phoneticPr fontId="1"/>
  </si>
  <si>
    <t>令和　　年　　月　　日</t>
    <rPh sb="0" eb="2">
      <t>レイワ</t>
    </rPh>
    <rPh sb="4" eb="5">
      <t>ネン</t>
    </rPh>
    <rPh sb="7" eb="8">
      <t>ツキ</t>
    </rPh>
    <rPh sb="10" eb="11">
      <t>ヒ</t>
    </rPh>
    <phoneticPr fontId="45"/>
  </si>
  <si>
    <t>公益財団法人 滋賀県産業支援プラザ　理事長</t>
    <rPh sb="0" eb="2">
      <t>コウエキ</t>
    </rPh>
    <rPh sb="2" eb="4">
      <t>ザイダン</t>
    </rPh>
    <rPh sb="4" eb="6">
      <t>ホウジン</t>
    </rPh>
    <phoneticPr fontId="1"/>
  </si>
  <si>
    <t>令和　年　月　日付けで実績報告書の提出があった標記補助金については、滋賀県産業支援プラザ若年層等人材確保・定着補助金（奨学金返還支援）交付要領第１３条の規定により、下記のとおり補助金の額を確定したので通知します。</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</si>
</sst>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quot;円&quot;"/>
    <numFmt numFmtId="178" formatCode="#,##0&quot;人&quot;"/>
    <numFmt numFmtId="179" formatCode="0_ "/>
    <numFmt numFmtId="180" formatCode="[$-411]ggge&quot;年&quot;m&quot;月&quot;d&quot;日&quot;;@"/>
    <numFmt numFmtId="181" formatCode="#,##0.0;[Red]\-#,##0.0"/>
  </numFmts>
  <fonts count="5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1"/>
      <color rgb="FF0070C0"/>
      <name val="BIZ UDゴシック"/>
      <family val="3"/>
      <charset val="128"/>
    </font>
    <font>
      <sz val="9"/>
      <color theme="1"/>
      <name val="BIZ UDゴシック"/>
      <family val="3"/>
      <charset val="128"/>
    </font>
    <font>
      <b/>
      <sz val="9"/>
      <color indexed="81"/>
      <name val="BIZ UDPゴシック"/>
      <family val="3"/>
      <charset val="128"/>
    </font>
    <font>
      <b/>
      <sz val="11"/>
      <color theme="1"/>
      <name val="BIZ UDゴシック"/>
      <family val="3"/>
      <charset val="128"/>
    </font>
    <font>
      <sz val="11"/>
      <color rgb="FFFF0000"/>
      <name val="BIZ UDゴシック"/>
      <family val="3"/>
      <charset val="128"/>
    </font>
    <font>
      <u/>
      <sz val="11"/>
      <color theme="1"/>
      <name val="BIZ UDゴシック"/>
      <family val="3"/>
      <charset val="128"/>
    </font>
    <font>
      <sz val="11"/>
      <name val="游ゴシック"/>
      <family val="3"/>
      <charset val="128"/>
      <scheme val="minor"/>
    </font>
    <font>
      <sz val="9"/>
      <name val="游ゴシック"/>
      <family val="3"/>
      <charset val="128"/>
      <scheme val="minor"/>
    </font>
    <font>
      <b/>
      <u/>
      <sz val="11"/>
      <color rgb="FFFF0000"/>
      <name val="BIZ UDゴシック"/>
      <family val="3"/>
      <charset val="128"/>
    </font>
    <font>
      <sz val="11"/>
      <name val="BIZ UDゴシック"/>
      <family val="3"/>
      <charset val="128"/>
    </font>
    <font>
      <sz val="14"/>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9"/>
      <name val="BIZ UDゴシック"/>
      <family val="3"/>
      <charset val="128"/>
    </font>
    <font>
      <b/>
      <sz val="11"/>
      <color theme="0"/>
      <name val="BIZ UDゴシック"/>
      <family val="3"/>
      <charset val="128"/>
    </font>
    <font>
      <sz val="10"/>
      <color rgb="FF0070C0"/>
      <name val="BIZ UDゴシック"/>
      <family val="3"/>
      <charset val="128"/>
    </font>
    <font>
      <sz val="11"/>
      <name val="游ゴシック"/>
      <family val="2"/>
      <charset val="128"/>
      <scheme val="minor"/>
    </font>
    <font>
      <b/>
      <sz val="11"/>
      <name val="BIZ UDゴシック"/>
      <family val="3"/>
      <charset val="128"/>
    </font>
    <font>
      <sz val="11"/>
      <color theme="1"/>
      <name val="Microsoft YaHei"/>
      <family val="3"/>
      <charset val="134"/>
    </font>
    <font>
      <sz val="11"/>
      <color theme="8" tint="0.79998168889431442"/>
      <name val="BIZ UDゴシック"/>
      <family val="3"/>
      <charset val="128"/>
    </font>
    <font>
      <b/>
      <sz val="11"/>
      <color theme="1"/>
      <name val="游ゴシック"/>
      <family val="2"/>
      <charset val="128"/>
      <scheme val="minor"/>
    </font>
    <font>
      <sz val="11"/>
      <name val="Segoe UI Symbol"/>
      <family val="3"/>
    </font>
    <font>
      <sz val="14"/>
      <name val="Segoe UI Symbol"/>
      <family val="2"/>
    </font>
    <font>
      <b/>
      <sz val="16"/>
      <name val="BIZ UDゴシック"/>
      <family val="3"/>
      <charset val="128"/>
    </font>
    <font>
      <b/>
      <sz val="11"/>
      <color theme="1"/>
      <name val="游ゴシック"/>
      <family val="3"/>
      <charset val="128"/>
      <scheme val="minor"/>
    </font>
    <font>
      <sz val="12"/>
      <color theme="1"/>
      <name val="游ゴシック"/>
      <family val="2"/>
      <charset val="128"/>
      <scheme val="minor"/>
    </font>
    <font>
      <sz val="20"/>
      <name val="BIZ UDゴシック"/>
      <family val="3"/>
      <charset val="128"/>
    </font>
    <font>
      <sz val="10"/>
      <color theme="1"/>
      <name val="游ゴシック"/>
      <family val="3"/>
      <charset val="128"/>
    </font>
    <font>
      <sz val="10"/>
      <color theme="1"/>
      <name val="BIZ UDPゴシック"/>
      <family val="3"/>
      <charset val="128"/>
    </font>
    <font>
      <sz val="10"/>
      <color theme="1"/>
      <name val="Segoe UI Symbol"/>
      <family val="3"/>
    </font>
    <font>
      <sz val="11"/>
      <color theme="1"/>
      <name val="BIZ UDPゴシック"/>
      <family val="3"/>
      <charset val="128"/>
    </font>
    <font>
      <b/>
      <sz val="16"/>
      <color theme="1"/>
      <name val="游ゴシック"/>
      <family val="3"/>
      <charset val="128"/>
      <scheme val="minor"/>
    </font>
    <font>
      <u/>
      <sz val="12"/>
      <name val="BIZ UDゴシック"/>
      <family val="3"/>
      <charset val="128"/>
    </font>
    <font>
      <sz val="12"/>
      <color theme="1"/>
      <name val="BIZ UDPゴシック"/>
      <family val="3"/>
      <charset val="128"/>
    </font>
    <font>
      <sz val="14"/>
      <color theme="1"/>
      <name val="游ゴシック"/>
      <family val="2"/>
      <charset val="128"/>
      <scheme val="minor"/>
    </font>
    <font>
      <sz val="20"/>
      <color theme="1"/>
      <name val="游ゴシック"/>
      <family val="2"/>
      <charset val="128"/>
      <scheme val="minor"/>
    </font>
    <font>
      <b/>
      <sz val="12"/>
      <color theme="1"/>
      <name val="游ゴシック"/>
      <family val="3"/>
      <charset val="128"/>
      <scheme val="minor"/>
    </font>
    <font>
      <b/>
      <sz val="9"/>
      <color indexed="81"/>
      <name val="MS P ゴシック"/>
      <family val="3"/>
      <charset val="128"/>
    </font>
    <font>
      <sz val="10"/>
      <name val="MS UI Gothic"/>
      <family val="3"/>
      <charset val="128"/>
    </font>
    <font>
      <sz val="11"/>
      <name val="ＭＳ ゴシック"/>
      <family val="3"/>
      <charset val="128"/>
    </font>
    <font>
      <sz val="6"/>
      <name val="MS UI Gothic"/>
      <family val="3"/>
      <charset val="128"/>
    </font>
    <font>
      <sz val="9"/>
      <name val="MS UI Gothic"/>
      <family val="3"/>
      <charset val="128"/>
    </font>
    <font>
      <sz val="11"/>
      <color theme="1"/>
      <name val="ＭＳ ゴシック"/>
      <family val="3"/>
      <charset val="128"/>
    </font>
    <font>
      <sz val="8"/>
      <name val="ＭＳ ゴシック"/>
      <family val="3"/>
      <charset val="128"/>
    </font>
    <font>
      <b/>
      <sz val="12"/>
      <color rgb="FFFF0000"/>
      <name val="BIZ UDゴシック"/>
      <family val="3"/>
      <charset val="128"/>
    </font>
    <font>
      <sz val="12"/>
      <color theme="1"/>
      <name val="游ゴシック"/>
      <family val="3"/>
      <charset val="128"/>
      <scheme val="minor"/>
    </font>
  </fonts>
  <fills count="1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9FFCC"/>
        <bgColor indexed="64"/>
      </patternFill>
    </fill>
    <fill>
      <patternFill patternType="solid">
        <fgColor rgb="FFCCFF99"/>
        <bgColor indexed="64"/>
      </patternFill>
    </fill>
    <fill>
      <patternFill patternType="solid">
        <fgColor rgb="FFCC99FF"/>
        <bgColor indexed="64"/>
      </patternFill>
    </fill>
    <fill>
      <patternFill patternType="solid">
        <fgColor theme="0"/>
        <bgColor indexed="64"/>
      </patternFill>
    </fill>
    <fill>
      <patternFill patternType="solid">
        <fgColor rgb="FFE8F5F8"/>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hair">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dotted">
        <color indexed="64"/>
      </top>
      <bottom/>
      <diagonal/>
    </border>
    <border>
      <left style="hair">
        <color indexed="64"/>
      </left>
      <right/>
      <top style="dotted">
        <color indexed="64"/>
      </top>
      <bottom/>
      <diagonal/>
    </border>
    <border>
      <left style="medium">
        <color indexed="64"/>
      </left>
      <right style="medium">
        <color indexed="64"/>
      </right>
      <top style="medium">
        <color indexed="64"/>
      </top>
      <bottom/>
      <diagonal/>
    </border>
    <border>
      <left/>
      <right style="hair">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ck">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38" fontId="3" fillId="0" borderId="0" applyFont="0" applyFill="0" applyBorder="0" applyAlignment="0" applyProtection="0">
      <alignment vertical="center"/>
    </xf>
    <xf numFmtId="0" fontId="43" fillId="0" borderId="0">
      <alignment vertical="center"/>
    </xf>
    <xf numFmtId="38" fontId="46" fillId="0" borderId="0" applyFont="0" applyFill="0" applyBorder="0" applyAlignment="0" applyProtection="0">
      <alignment vertical="center"/>
    </xf>
    <xf numFmtId="0" fontId="46" fillId="0" borderId="0">
      <alignment vertical="center"/>
    </xf>
    <xf numFmtId="0" fontId="3" fillId="0" borderId="0">
      <alignment vertical="center"/>
    </xf>
    <xf numFmtId="0" fontId="43" fillId="0" borderId="0">
      <alignment vertical="center"/>
    </xf>
  </cellStyleXfs>
  <cellXfs count="50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lignment vertical="center"/>
    </xf>
    <xf numFmtId="0" fontId="2" fillId="0" borderId="1" xfId="0" applyFont="1" applyBorder="1" applyAlignment="1">
      <alignment vertical="center" wrapText="1"/>
    </xf>
    <xf numFmtId="0" fontId="4" fillId="0" borderId="0" xfId="0" applyFont="1">
      <alignment vertical="center"/>
    </xf>
    <xf numFmtId="0" fontId="2" fillId="0" borderId="0" xfId="0" applyFont="1" applyAlignment="1">
      <alignment vertical="center" wrapText="1"/>
    </xf>
    <xf numFmtId="0" fontId="7" fillId="0" borderId="0" xfId="0" applyFont="1">
      <alignment vertical="center"/>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8"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5" fillId="0" borderId="0" xfId="0" applyFont="1" applyAlignment="1">
      <alignment horizontal="right" vertical="center"/>
    </xf>
    <xf numFmtId="0" fontId="9" fillId="0" borderId="0" xfId="0" applyFont="1" applyAlignment="1">
      <alignment horizontal="right" vertical="center"/>
    </xf>
    <xf numFmtId="0" fontId="8" fillId="0" borderId="0" xfId="0" applyFont="1" applyAlignment="1">
      <alignment horizontal="right" vertical="center"/>
    </xf>
    <xf numFmtId="0" fontId="2" fillId="4" borderId="1" xfId="0" applyFont="1" applyFill="1" applyBorder="1" applyAlignment="1">
      <alignment horizontal="center" vertical="center"/>
    </xf>
    <xf numFmtId="0" fontId="10" fillId="7" borderId="0" xfId="0" applyFont="1" applyFill="1">
      <alignment vertical="center"/>
    </xf>
    <xf numFmtId="0" fontId="10" fillId="0" borderId="0" xfId="0" applyFont="1">
      <alignment vertical="center"/>
    </xf>
    <xf numFmtId="49" fontId="10" fillId="7" borderId="0" xfId="0" applyNumberFormat="1" applyFont="1" applyFill="1">
      <alignment vertical="center"/>
    </xf>
    <xf numFmtId="38" fontId="10" fillId="7" borderId="0" xfId="0" applyNumberFormat="1" applyFont="1" applyFill="1">
      <alignment vertical="center"/>
    </xf>
    <xf numFmtId="0" fontId="10" fillId="5" borderId="0" xfId="0" applyFont="1" applyFill="1">
      <alignment vertical="center"/>
    </xf>
    <xf numFmtId="0" fontId="11" fillId="0" borderId="0" xfId="0" applyFont="1">
      <alignment vertical="center"/>
    </xf>
    <xf numFmtId="0" fontId="10" fillId="8" borderId="0" xfId="0" applyFont="1" applyFill="1">
      <alignment vertical="center"/>
    </xf>
    <xf numFmtId="0" fontId="10" fillId="9" borderId="0" xfId="0" applyFont="1" applyFill="1">
      <alignment vertical="center"/>
    </xf>
    <xf numFmtId="49" fontId="10" fillId="9" borderId="0" xfId="0" applyNumberFormat="1" applyFont="1" applyFill="1">
      <alignment vertical="center"/>
    </xf>
    <xf numFmtId="0" fontId="10" fillId="10" borderId="0" xfId="0" applyFont="1" applyFill="1">
      <alignment vertical="center"/>
    </xf>
    <xf numFmtId="49" fontId="10" fillId="10" borderId="0" xfId="0" applyNumberFormat="1" applyFont="1" applyFill="1">
      <alignment vertical="center"/>
    </xf>
    <xf numFmtId="38" fontId="10" fillId="10" borderId="0" xfId="0" applyNumberFormat="1" applyFont="1" applyFill="1">
      <alignment vertical="center"/>
    </xf>
    <xf numFmtId="0" fontId="10" fillId="11" borderId="0" xfId="0" applyFont="1" applyFill="1">
      <alignment vertical="center"/>
    </xf>
    <xf numFmtId="49" fontId="10" fillId="11" borderId="0" xfId="0" applyNumberFormat="1" applyFont="1" applyFill="1">
      <alignment vertical="center"/>
    </xf>
    <xf numFmtId="0" fontId="10" fillId="12" borderId="0" xfId="0" applyFont="1" applyFill="1">
      <alignment vertical="center"/>
    </xf>
    <xf numFmtId="49" fontId="10" fillId="12" borderId="0" xfId="0" applyNumberFormat="1" applyFont="1" applyFill="1">
      <alignment vertical="center"/>
    </xf>
    <xf numFmtId="38" fontId="10" fillId="12" borderId="0" xfId="0" applyNumberFormat="1" applyFont="1" applyFill="1">
      <alignment vertical="center"/>
    </xf>
    <xf numFmtId="0" fontId="10" fillId="13" borderId="0" xfId="0" applyFont="1" applyFill="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13" fillId="5" borderId="0" xfId="0" applyFont="1" applyFill="1">
      <alignment vertical="center"/>
    </xf>
    <xf numFmtId="0" fontId="13" fillId="14" borderId="0" xfId="0" applyFont="1" applyFill="1">
      <alignment vertical="center"/>
    </xf>
    <xf numFmtId="14" fontId="13" fillId="0" borderId="0" xfId="0" applyNumberFormat="1" applyFont="1">
      <alignment vertical="center"/>
    </xf>
    <xf numFmtId="0" fontId="13" fillId="0" borderId="0" xfId="0" applyFont="1">
      <alignment vertical="center"/>
    </xf>
    <xf numFmtId="0" fontId="14" fillId="14" borderId="0" xfId="0" applyFont="1" applyFill="1">
      <alignment vertical="center"/>
    </xf>
    <xf numFmtId="0" fontId="13" fillId="14" borderId="6" xfId="0" applyFont="1" applyFill="1" applyBorder="1">
      <alignment vertical="center"/>
    </xf>
    <xf numFmtId="0" fontId="14" fillId="14" borderId="0" xfId="0" applyFont="1" applyFill="1" applyAlignment="1">
      <alignment horizontal="center" vertical="center"/>
    </xf>
    <xf numFmtId="0" fontId="16" fillId="14" borderId="0" xfId="0" applyFont="1" applyFill="1">
      <alignment vertical="center"/>
    </xf>
    <xf numFmtId="0" fontId="15" fillId="14" borderId="0" xfId="0" applyFont="1" applyFill="1" applyAlignment="1">
      <alignment horizontal="center" vertical="center"/>
    </xf>
    <xf numFmtId="0" fontId="13" fillId="14" borderId="12" xfId="0" applyFont="1" applyFill="1" applyBorder="1">
      <alignment vertical="center"/>
    </xf>
    <xf numFmtId="0" fontId="13" fillId="14" borderId="9" xfId="0" applyFont="1" applyFill="1" applyBorder="1">
      <alignment vertical="center"/>
    </xf>
    <xf numFmtId="0" fontId="13" fillId="14" borderId="8" xfId="0" applyFont="1" applyFill="1" applyBorder="1">
      <alignment vertical="center"/>
    </xf>
    <xf numFmtId="0" fontId="13" fillId="14" borderId="0" xfId="0" applyFont="1" applyFill="1" applyAlignment="1">
      <alignment horizontal="right" vertical="center"/>
    </xf>
    <xf numFmtId="0" fontId="18" fillId="14" borderId="0" xfId="0" applyFont="1" applyFill="1">
      <alignment vertical="center"/>
    </xf>
    <xf numFmtId="0" fontId="13" fillId="14" borderId="0" xfId="0" applyFont="1" applyFill="1" applyAlignment="1">
      <alignment horizontal="center" vertical="center"/>
    </xf>
    <xf numFmtId="0" fontId="13" fillId="0" borderId="0" xfId="0" applyFont="1" applyAlignment="1">
      <alignment horizontal="right" vertical="center"/>
    </xf>
    <xf numFmtId="0" fontId="20" fillId="14" borderId="13" xfId="0" applyFont="1" applyFill="1" applyBorder="1">
      <alignment vertical="center"/>
    </xf>
    <xf numFmtId="0" fontId="20" fillId="14" borderId="14" xfId="0" applyFont="1" applyFill="1" applyBorder="1" applyAlignment="1">
      <alignment horizontal="right" vertical="center"/>
    </xf>
    <xf numFmtId="0" fontId="20" fillId="14" borderId="13" xfId="0" applyFont="1" applyFill="1" applyBorder="1" applyAlignment="1">
      <alignment horizontal="right" vertical="center"/>
    </xf>
    <xf numFmtId="0" fontId="20" fillId="14" borderId="13" xfId="0" applyFont="1" applyFill="1" applyBorder="1" applyAlignment="1">
      <alignment horizontal="center" vertical="center" shrinkToFit="1"/>
    </xf>
    <xf numFmtId="0" fontId="17" fillId="14" borderId="11" xfId="0" applyFont="1" applyFill="1" applyBorder="1">
      <alignment vertical="center"/>
    </xf>
    <xf numFmtId="0" fontId="13" fillId="14" borderId="6"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xf>
    <xf numFmtId="0" fontId="2" fillId="4" borderId="0" xfId="0" applyFont="1" applyFill="1">
      <alignment vertical="center"/>
    </xf>
    <xf numFmtId="0" fontId="13" fillId="0" borderId="0" xfId="0" applyFont="1" applyAlignment="1">
      <alignment vertical="center" shrinkToFit="1"/>
    </xf>
    <xf numFmtId="0" fontId="13" fillId="0" borderId="0" xfId="0" applyFont="1" applyAlignment="1">
      <alignment horizontal="right" vertical="center" indent="1"/>
    </xf>
    <xf numFmtId="0" fontId="13" fillId="0" borderId="0" xfId="0" applyFont="1" applyAlignment="1">
      <alignment horizontal="center" vertical="center"/>
    </xf>
    <xf numFmtId="0" fontId="13" fillId="0" borderId="0" xfId="0" applyFont="1" applyAlignment="1">
      <alignment vertical="distributed" wrapText="1"/>
    </xf>
    <xf numFmtId="0" fontId="21" fillId="0" borderId="0" xfId="0" applyFont="1" applyAlignment="1">
      <alignment vertical="distributed" wrapText="1"/>
    </xf>
    <xf numFmtId="0" fontId="22" fillId="0" borderId="0" xfId="0" applyFont="1" applyAlignment="1">
      <alignment horizontal="left" vertical="center"/>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180" fontId="2" fillId="2" borderId="0" xfId="0" applyNumberFormat="1" applyFont="1" applyFill="1">
      <alignment vertical="center"/>
    </xf>
    <xf numFmtId="0" fontId="2" fillId="14" borderId="0" xfId="0" applyFont="1" applyFill="1">
      <alignment vertical="center"/>
    </xf>
    <xf numFmtId="0" fontId="2" fillId="2" borderId="0" xfId="0" applyFont="1" applyFill="1" applyAlignment="1">
      <alignment horizontal="left" vertical="center"/>
    </xf>
    <xf numFmtId="49" fontId="13" fillId="2" borderId="0" xfId="0" applyNumberFormat="1" applyFont="1" applyFill="1" applyAlignment="1">
      <alignment horizontal="left" vertical="center"/>
    </xf>
    <xf numFmtId="49" fontId="13" fillId="0" borderId="0" xfId="0" applyNumberFormat="1" applyFont="1">
      <alignment vertical="center"/>
    </xf>
    <xf numFmtId="0" fontId="15" fillId="14" borderId="0" xfId="0" applyFont="1" applyFill="1" applyAlignment="1">
      <alignment horizontal="distributed" vertical="center"/>
    </xf>
    <xf numFmtId="0" fontId="0" fillId="0" borderId="12" xfId="0" applyBorder="1">
      <alignment vertical="center"/>
    </xf>
    <xf numFmtId="0" fontId="13" fillId="14" borderId="5" xfId="0" applyFont="1" applyFill="1" applyBorder="1" applyAlignment="1">
      <alignment horizontal="center" vertical="center"/>
    </xf>
    <xf numFmtId="0" fontId="13" fillId="14" borderId="11" xfId="0" applyFont="1" applyFill="1" applyBorder="1" applyAlignment="1">
      <alignment horizontal="center" vertical="center"/>
    </xf>
    <xf numFmtId="0" fontId="13" fillId="14" borderId="7" xfId="0" applyFont="1" applyFill="1" applyBorder="1" applyAlignment="1">
      <alignment horizontal="center" vertical="center"/>
    </xf>
    <xf numFmtId="0" fontId="13" fillId="14" borderId="12" xfId="0" applyFont="1" applyFill="1" applyBorder="1" applyAlignment="1">
      <alignment horizontal="center" vertical="center"/>
    </xf>
    <xf numFmtId="0" fontId="17" fillId="14" borderId="6" xfId="0" applyFont="1" applyFill="1" applyBorder="1" applyAlignment="1">
      <alignment horizontal="center" vertical="center"/>
    </xf>
    <xf numFmtId="0" fontId="17" fillId="14" borderId="7" xfId="0" applyFont="1" applyFill="1" applyBorder="1" applyAlignment="1">
      <alignment horizontal="center" vertical="center"/>
    </xf>
    <xf numFmtId="0" fontId="18" fillId="14" borderId="0" xfId="0" applyFont="1" applyFill="1" applyAlignment="1">
      <alignment horizontal="left" vertical="top" wrapText="1"/>
    </xf>
    <xf numFmtId="0" fontId="13" fillId="4" borderId="1" xfId="0" applyFont="1" applyFill="1" applyBorder="1">
      <alignment vertical="center"/>
    </xf>
    <xf numFmtId="0" fontId="13" fillId="16" borderId="1" xfId="0" applyFont="1" applyFill="1" applyBorder="1">
      <alignment vertical="center"/>
    </xf>
    <xf numFmtId="0" fontId="13" fillId="14" borderId="19" xfId="0" applyFont="1" applyFill="1" applyBorder="1">
      <alignment vertical="center"/>
    </xf>
    <xf numFmtId="0" fontId="13" fillId="14" borderId="20" xfId="0" applyFont="1" applyFill="1" applyBorder="1">
      <alignment vertical="center"/>
    </xf>
    <xf numFmtId="0" fontId="13" fillId="14" borderId="21" xfId="0" applyFont="1" applyFill="1" applyBorder="1">
      <alignment vertical="center"/>
    </xf>
    <xf numFmtId="0" fontId="0" fillId="0" borderId="20" xfId="0" applyBorder="1">
      <alignment vertical="center"/>
    </xf>
    <xf numFmtId="0" fontId="0" fillId="0" borderId="22" xfId="0" applyBorder="1">
      <alignment vertical="center"/>
    </xf>
    <xf numFmtId="0" fontId="14" fillId="14" borderId="23" xfId="0" applyFont="1" applyFill="1" applyBorder="1" applyAlignment="1">
      <alignment horizontal="center" vertical="center"/>
    </xf>
    <xf numFmtId="0" fontId="14" fillId="14" borderId="20" xfId="0" applyFont="1" applyFill="1" applyBorder="1" applyAlignment="1">
      <alignment horizontal="center" vertical="center"/>
    </xf>
    <xf numFmtId="0" fontId="15" fillId="14" borderId="24" xfId="0" applyFont="1" applyFill="1" applyBorder="1" applyAlignment="1">
      <alignment horizontal="center" vertical="center"/>
    </xf>
    <xf numFmtId="0" fontId="27" fillId="16" borderId="1" xfId="0" applyFont="1" applyFill="1" applyBorder="1" applyAlignment="1" applyProtection="1">
      <alignment horizontal="center" vertical="center"/>
      <protection locked="0"/>
    </xf>
    <xf numFmtId="0" fontId="0" fillId="0" borderId="25" xfId="0" applyBorder="1">
      <alignment vertical="center"/>
    </xf>
    <xf numFmtId="0" fontId="14" fillId="16" borderId="1" xfId="0" applyFont="1" applyFill="1" applyBorder="1" applyAlignment="1" applyProtection="1">
      <alignment horizontal="center" vertical="center"/>
      <protection locked="0"/>
    </xf>
    <xf numFmtId="0" fontId="0" fillId="0" borderId="26" xfId="0" applyBorder="1">
      <alignment vertical="center"/>
    </xf>
    <xf numFmtId="0" fontId="29" fillId="0" borderId="25" xfId="0" applyFont="1" applyBorder="1" applyAlignment="1">
      <alignment horizontal="right" vertical="center"/>
    </xf>
    <xf numFmtId="0" fontId="0" fillId="4" borderId="1" xfId="0" applyFill="1" applyBorder="1" applyAlignment="1" applyProtection="1">
      <alignment horizontal="right" vertical="center"/>
      <protection locked="0"/>
    </xf>
    <xf numFmtId="0" fontId="29" fillId="0" borderId="0" xfId="0" applyFont="1">
      <alignment vertical="center"/>
    </xf>
    <xf numFmtId="0" fontId="29" fillId="0" borderId="26" xfId="0" applyFont="1" applyBorder="1">
      <alignment vertical="center"/>
    </xf>
    <xf numFmtId="0" fontId="14" fillId="14" borderId="24" xfId="0" applyFont="1" applyFill="1" applyBorder="1" applyAlignment="1">
      <alignment horizontal="center" vertical="center"/>
    </xf>
    <xf numFmtId="0" fontId="0" fillId="0" borderId="25" xfId="0" applyBorder="1" applyAlignment="1">
      <alignment horizontal="right" vertical="center"/>
    </xf>
    <xf numFmtId="0" fontId="0" fillId="14" borderId="0" xfId="0" applyFill="1">
      <alignment vertical="center"/>
    </xf>
    <xf numFmtId="0" fontId="15" fillId="14" borderId="27" xfId="0" applyFont="1" applyFill="1" applyBorder="1" applyAlignment="1">
      <alignment horizontal="center" vertical="center"/>
    </xf>
    <xf numFmtId="0" fontId="0" fillId="0" borderId="28" xfId="0" applyBorder="1">
      <alignment vertical="center"/>
    </xf>
    <xf numFmtId="0" fontId="0" fillId="0" borderId="18" xfId="0" applyBorder="1">
      <alignment vertical="center"/>
    </xf>
    <xf numFmtId="0" fontId="0" fillId="0" borderId="29" xfId="0" applyBorder="1">
      <alignment vertical="center"/>
    </xf>
    <xf numFmtId="0" fontId="14" fillId="14" borderId="27" xfId="0" applyFont="1" applyFill="1" applyBorder="1" applyAlignment="1">
      <alignment horizontal="center" vertical="center"/>
    </xf>
    <xf numFmtId="0" fontId="15" fillId="14" borderId="20" xfId="0"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3" fillId="14" borderId="5" xfId="0" applyFont="1" applyFill="1" applyBorder="1" applyAlignment="1">
      <alignment horizontal="left" vertical="center" wrapText="1"/>
    </xf>
    <xf numFmtId="0" fontId="13" fillId="14" borderId="6" xfId="0" applyFont="1" applyFill="1" applyBorder="1" applyAlignment="1">
      <alignment horizontal="left" vertical="center" wrapText="1"/>
    </xf>
    <xf numFmtId="0" fontId="13" fillId="14" borderId="7" xfId="0" applyFont="1" applyFill="1" applyBorder="1" applyAlignment="1">
      <alignment horizontal="left" vertical="center" wrapText="1"/>
    </xf>
    <xf numFmtId="0" fontId="13" fillId="14" borderId="11" xfId="0" applyFont="1" applyFill="1" applyBorder="1" applyAlignment="1">
      <alignment horizontal="right" vertical="center"/>
    </xf>
    <xf numFmtId="0" fontId="31" fillId="14" borderId="5"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0" fillId="14" borderId="11" xfId="0" applyFill="1" applyBorder="1" applyAlignment="1">
      <alignment horizontal="left" vertical="center"/>
    </xf>
    <xf numFmtId="0" fontId="0" fillId="4" borderId="31" xfId="0" applyFill="1" applyBorder="1" applyAlignment="1" applyProtection="1">
      <alignment horizontal="right" vertical="center"/>
      <protection locked="0"/>
    </xf>
    <xf numFmtId="58" fontId="13" fillId="14" borderId="12" xfId="0" applyNumberFormat="1" applyFont="1" applyFill="1" applyBorder="1" applyAlignment="1">
      <alignment horizontal="right" vertical="center"/>
    </xf>
    <xf numFmtId="0" fontId="13" fillId="14" borderId="11" xfId="0" applyFont="1" applyFill="1" applyBorder="1" applyAlignment="1">
      <alignment horizontal="left" vertical="center" wrapText="1"/>
    </xf>
    <xf numFmtId="0" fontId="13" fillId="14" borderId="12" xfId="0" applyFont="1" applyFill="1" applyBorder="1" applyAlignment="1">
      <alignment horizontal="left" vertical="center" wrapText="1"/>
    </xf>
    <xf numFmtId="0" fontId="13" fillId="14" borderId="11" xfId="0" applyFont="1" applyFill="1" applyBorder="1" applyAlignment="1">
      <alignment horizontal="right" vertical="center" wrapText="1"/>
    </xf>
    <xf numFmtId="0" fontId="18" fillId="14" borderId="11" xfId="0" applyFont="1" applyFill="1" applyBorder="1" applyAlignment="1">
      <alignment horizontal="center" vertical="center" wrapText="1"/>
    </xf>
    <xf numFmtId="0" fontId="18" fillId="14" borderId="0" xfId="0" applyFont="1" applyFill="1" applyAlignment="1">
      <alignment horizontal="center" vertical="center" wrapText="1"/>
    </xf>
    <xf numFmtId="0" fontId="18" fillId="14" borderId="12" xfId="0" applyFont="1" applyFill="1" applyBorder="1" applyAlignment="1">
      <alignment horizontal="center" vertical="center" wrapText="1"/>
    </xf>
    <xf numFmtId="0" fontId="13" fillId="14" borderId="0" xfId="0" applyFont="1" applyFill="1" applyAlignment="1">
      <alignment horizontal="left" vertical="center" wrapText="1"/>
    </xf>
    <xf numFmtId="0" fontId="13" fillId="14" borderId="11" xfId="0" applyFont="1" applyFill="1" applyBorder="1" applyAlignment="1">
      <alignment vertical="center" wrapText="1"/>
    </xf>
    <xf numFmtId="0" fontId="0" fillId="0" borderId="0" xfId="0" applyAlignment="1">
      <alignment horizontal="center" vertical="center"/>
    </xf>
    <xf numFmtId="0" fontId="30" fillId="4" borderId="1" xfId="0" applyFont="1" applyFill="1" applyBorder="1" applyAlignment="1" applyProtection="1">
      <alignment horizontal="right" vertical="center" wrapText="1"/>
      <protection locked="0"/>
    </xf>
    <xf numFmtId="0" fontId="35" fillId="14" borderId="12" xfId="0" applyFont="1" applyFill="1" applyBorder="1" applyAlignment="1">
      <alignment horizontal="left" vertical="center" wrapText="1"/>
    </xf>
    <xf numFmtId="56" fontId="13" fillId="14" borderId="11" xfId="0" applyNumberFormat="1" applyFont="1" applyFill="1" applyBorder="1" applyAlignment="1">
      <alignment horizontal="left" vertical="center"/>
    </xf>
    <xf numFmtId="0" fontId="0" fillId="0" borderId="11" xfId="0" applyBorder="1" applyAlignment="1">
      <alignment horizontal="right" vertical="center"/>
    </xf>
    <xf numFmtId="0" fontId="0" fillId="4" borderId="37" xfId="0" applyFill="1" applyBorder="1" applyAlignment="1" applyProtection="1">
      <alignment horizontal="right" vertical="center"/>
      <protection locked="0"/>
    </xf>
    <xf numFmtId="0" fontId="0" fillId="0" borderId="23" xfId="0" applyBorder="1">
      <alignment vertical="center"/>
    </xf>
    <xf numFmtId="0" fontId="0" fillId="0" borderId="11" xfId="0" applyBorder="1" applyAlignment="1">
      <alignment horizontal="left" vertical="center"/>
    </xf>
    <xf numFmtId="0" fontId="13" fillId="0" borderId="11" xfId="0" applyFont="1" applyBorder="1">
      <alignment vertical="center"/>
    </xf>
    <xf numFmtId="0" fontId="13" fillId="0" borderId="12" xfId="0" applyFont="1" applyBorder="1">
      <alignment vertical="center"/>
    </xf>
    <xf numFmtId="0" fontId="13" fillId="0" borderId="6" xfId="0" applyFont="1" applyBorder="1">
      <alignment vertical="center"/>
    </xf>
    <xf numFmtId="0" fontId="0" fillId="14" borderId="20" xfId="0" applyFill="1" applyBorder="1">
      <alignment vertical="center"/>
    </xf>
    <xf numFmtId="0" fontId="0" fillId="14" borderId="11" xfId="0" applyFill="1" applyBorder="1" applyAlignment="1">
      <alignment horizontal="left" vertical="center" wrapText="1"/>
    </xf>
    <xf numFmtId="0" fontId="0" fillId="14" borderId="0" xfId="0" applyFill="1" applyAlignment="1">
      <alignment horizontal="left" vertical="center" wrapText="1"/>
    </xf>
    <xf numFmtId="0" fontId="0" fillId="14" borderId="12" xfId="0" applyFill="1" applyBorder="1" applyAlignment="1">
      <alignment horizontal="left" vertical="center" wrapText="1"/>
    </xf>
    <xf numFmtId="0" fontId="17" fillId="14" borderId="0" xfId="0" applyFont="1" applyFill="1" applyAlignment="1">
      <alignment horizontal="left" vertical="center"/>
    </xf>
    <xf numFmtId="0" fontId="0" fillId="14" borderId="11" xfId="0" applyFill="1" applyBorder="1" applyAlignment="1">
      <alignment horizontal="right" vertical="center" wrapText="1"/>
    </xf>
    <xf numFmtId="58" fontId="13" fillId="14" borderId="11" xfId="0" applyNumberFormat="1" applyFont="1" applyFill="1" applyBorder="1" applyAlignment="1">
      <alignment horizontal="center" vertical="center"/>
    </xf>
    <xf numFmtId="58" fontId="13" fillId="14" borderId="0" xfId="0" applyNumberFormat="1" applyFont="1" applyFill="1" applyAlignment="1">
      <alignment horizontal="center" vertical="center"/>
    </xf>
    <xf numFmtId="0" fontId="14" fillId="15" borderId="31" xfId="0" applyFont="1" applyFill="1" applyBorder="1" applyAlignment="1" applyProtection="1">
      <alignment horizontal="center" vertical="center"/>
      <protection locked="0"/>
    </xf>
    <xf numFmtId="58" fontId="13" fillId="14" borderId="38" xfId="0" applyNumberFormat="1" applyFont="1" applyFill="1" applyBorder="1" applyAlignment="1">
      <alignment horizontal="center" vertical="center"/>
    </xf>
    <xf numFmtId="58" fontId="13" fillId="14" borderId="25" xfId="0" applyNumberFormat="1" applyFont="1" applyFill="1" applyBorder="1" applyAlignment="1">
      <alignment horizontal="center" vertical="center"/>
    </xf>
    <xf numFmtId="0" fontId="30" fillId="4" borderId="31" xfId="0" applyFont="1" applyFill="1" applyBorder="1" applyAlignment="1" applyProtection="1">
      <alignment horizontal="right" vertical="center"/>
      <protection locked="0"/>
    </xf>
    <xf numFmtId="58" fontId="13" fillId="14" borderId="0" xfId="0" applyNumberFormat="1" applyFont="1" applyFill="1" applyAlignment="1">
      <alignment horizontal="left" vertical="center"/>
    </xf>
    <xf numFmtId="58" fontId="13" fillId="14" borderId="12" xfId="0" applyNumberFormat="1" applyFont="1" applyFill="1" applyBorder="1" applyAlignment="1">
      <alignment horizontal="center" vertical="center"/>
    </xf>
    <xf numFmtId="0" fontId="20" fillId="14" borderId="8" xfId="0" applyFont="1" applyFill="1" applyBorder="1">
      <alignment vertical="center"/>
    </xf>
    <xf numFmtId="0" fontId="20" fillId="14" borderId="9" xfId="0" applyFont="1" applyFill="1" applyBorder="1">
      <alignment vertical="center"/>
    </xf>
    <xf numFmtId="0" fontId="20" fillId="14" borderId="45" xfId="0" applyFont="1" applyFill="1" applyBorder="1">
      <alignment vertical="center"/>
    </xf>
    <xf numFmtId="0" fontId="20" fillId="14" borderId="46" xfId="0" applyFont="1" applyFill="1" applyBorder="1">
      <alignment vertical="center"/>
    </xf>
    <xf numFmtId="0" fontId="20" fillId="14" borderId="10" xfId="0" applyFont="1" applyFill="1" applyBorder="1" applyAlignment="1">
      <alignment horizontal="right" vertical="center"/>
    </xf>
    <xf numFmtId="0" fontId="0" fillId="14" borderId="8" xfId="0" applyFill="1" applyBorder="1" applyAlignment="1">
      <alignment horizontal="left" vertical="center" wrapText="1"/>
    </xf>
    <xf numFmtId="0" fontId="0" fillId="14" borderId="9" xfId="0" applyFill="1" applyBorder="1" applyAlignment="1">
      <alignment horizontal="left" vertical="center" wrapText="1"/>
    </xf>
    <xf numFmtId="0" fontId="38" fillId="0" borderId="47" xfId="0" applyFont="1" applyBorder="1" applyAlignment="1">
      <alignment horizontal="center" vertical="center" wrapText="1"/>
    </xf>
    <xf numFmtId="0" fontId="40" fillId="0" borderId="51" xfId="0" applyFont="1" applyBorder="1" applyAlignment="1">
      <alignment horizontal="left" vertical="center" wrapText="1"/>
    </xf>
    <xf numFmtId="38" fontId="2" fillId="2" borderId="0" xfId="1" applyFont="1" applyFill="1" applyAlignment="1">
      <alignment horizontal="center" vertical="center"/>
    </xf>
    <xf numFmtId="38" fontId="41" fillId="2" borderId="0" xfId="0" applyNumberFormat="1" applyFont="1" applyFill="1" applyAlignment="1">
      <alignment horizontal="center" vertical="center"/>
    </xf>
    <xf numFmtId="0" fontId="2" fillId="4" borderId="4" xfId="0" applyFont="1" applyFill="1" applyBorder="1" applyProtection="1">
      <alignment vertical="center"/>
      <protection locked="0"/>
    </xf>
    <xf numFmtId="178" fontId="2" fillId="4" borderId="1" xfId="0" applyNumberFormat="1" applyFont="1" applyFill="1" applyBorder="1" applyAlignment="1" applyProtection="1">
      <alignment horizontal="right" vertical="center" shrinkToFit="1"/>
      <protection locked="0"/>
    </xf>
    <xf numFmtId="49" fontId="13" fillId="4" borderId="0" xfId="0" applyNumberFormat="1" applyFont="1" applyFill="1" applyAlignment="1" applyProtection="1">
      <alignment horizontal="left" vertical="center"/>
      <protection locked="0"/>
    </xf>
    <xf numFmtId="0" fontId="13" fillId="0" borderId="0" xfId="0" applyFont="1" applyAlignment="1">
      <alignment horizontal="right" vertical="center" shrinkToFit="1"/>
    </xf>
    <xf numFmtId="0" fontId="13" fillId="0" borderId="0" xfId="0" applyFont="1" applyAlignment="1">
      <alignment horizontal="center" vertical="center" wrapText="1"/>
    </xf>
    <xf numFmtId="0" fontId="13" fillId="4" borderId="2" xfId="0" applyFont="1" applyFill="1" applyBorder="1" applyAlignment="1">
      <alignment horizontal="center" vertical="center" wrapText="1"/>
    </xf>
    <xf numFmtId="0" fontId="0" fillId="0" borderId="0" xfId="0" applyAlignment="1">
      <alignment horizontal="center" vertical="center" wrapText="1"/>
    </xf>
    <xf numFmtId="0" fontId="44" fillId="0" borderId="0" xfId="2" applyFont="1">
      <alignment vertical="center"/>
    </xf>
    <xf numFmtId="181" fontId="44" fillId="0" borderId="0" xfId="3" applyNumberFormat="1" applyFont="1">
      <alignment vertical="center"/>
    </xf>
    <xf numFmtId="0" fontId="44" fillId="0" borderId="0" xfId="2" applyFont="1" applyAlignment="1">
      <alignment horizontal="right" vertical="center"/>
    </xf>
    <xf numFmtId="0" fontId="3" fillId="0" borderId="0" xfId="5" applyAlignment="1">
      <alignment horizontal="right" vertical="center"/>
    </xf>
    <xf numFmtId="0" fontId="3" fillId="0" borderId="0" xfId="5">
      <alignment vertical="center"/>
    </xf>
    <xf numFmtId="0" fontId="47" fillId="0" borderId="0" xfId="4" applyFont="1">
      <alignment vertical="center"/>
    </xf>
    <xf numFmtId="181" fontId="44" fillId="0" borderId="0" xfId="3" applyNumberFormat="1" applyFont="1" applyAlignment="1" applyProtection="1">
      <alignment vertical="center"/>
    </xf>
    <xf numFmtId="0" fontId="44" fillId="0" borderId="0" xfId="2" applyFont="1" applyAlignment="1"/>
    <xf numFmtId="0" fontId="44" fillId="0" borderId="0" xfId="2" applyFont="1" applyAlignment="1">
      <alignment horizontal="center" vertical="distributed" wrapText="1"/>
    </xf>
    <xf numFmtId="0" fontId="44" fillId="0" borderId="9" xfId="2" applyFont="1" applyBorder="1">
      <alignment vertical="center"/>
    </xf>
    <xf numFmtId="181" fontId="44" fillId="0" borderId="9" xfId="3" applyNumberFormat="1" applyFont="1" applyBorder="1" applyAlignment="1">
      <alignment vertical="center"/>
    </xf>
    <xf numFmtId="0" fontId="44" fillId="0" borderId="5" xfId="2" applyFont="1" applyBorder="1">
      <alignment vertical="center"/>
    </xf>
    <xf numFmtId="0" fontId="44" fillId="0" borderId="6" xfId="2" applyFont="1" applyBorder="1">
      <alignment vertical="center"/>
    </xf>
    <xf numFmtId="181" fontId="44" fillId="0" borderId="6" xfId="3" applyNumberFormat="1" applyFont="1" applyBorder="1" applyAlignment="1">
      <alignment vertical="center"/>
    </xf>
    <xf numFmtId="38" fontId="44" fillId="0" borderId="6" xfId="3" applyFont="1" applyBorder="1" applyAlignment="1">
      <alignment horizontal="center" vertical="center"/>
    </xf>
    <xf numFmtId="0" fontId="44" fillId="0" borderId="7" xfId="2" applyFont="1" applyBorder="1">
      <alignment vertical="center"/>
    </xf>
    <xf numFmtId="0" fontId="44" fillId="0" borderId="11" xfId="2" applyFont="1" applyBorder="1">
      <alignment vertical="center"/>
    </xf>
    <xf numFmtId="0" fontId="46" fillId="0" borderId="0" xfId="4">
      <alignment vertical="center"/>
    </xf>
    <xf numFmtId="0" fontId="46" fillId="0" borderId="12" xfId="4" applyBorder="1">
      <alignment vertical="center"/>
    </xf>
    <xf numFmtId="0" fontId="47" fillId="0" borderId="6" xfId="2" quotePrefix="1" applyFont="1" applyBorder="1" applyAlignment="1">
      <alignment horizontal="right" vertical="center"/>
    </xf>
    <xf numFmtId="181" fontId="44" fillId="0" borderId="6" xfId="3" applyNumberFormat="1" applyFont="1" applyBorder="1">
      <alignment vertical="center"/>
    </xf>
    <xf numFmtId="0" fontId="44" fillId="0" borderId="9" xfId="6" applyFont="1" applyBorder="1">
      <alignment vertical="center"/>
    </xf>
    <xf numFmtId="0" fontId="44" fillId="0" borderId="11" xfId="6" applyFont="1" applyBorder="1">
      <alignment vertical="center"/>
    </xf>
    <xf numFmtId="0" fontId="44" fillId="0" borderId="0" xfId="6" applyFont="1">
      <alignment vertical="center"/>
    </xf>
    <xf numFmtId="0" fontId="44" fillId="0" borderId="12" xfId="2" applyFont="1" applyBorder="1">
      <alignment vertical="center"/>
    </xf>
    <xf numFmtId="0" fontId="44" fillId="0" borderId="11" xfId="6" applyFont="1" applyBorder="1" applyAlignment="1">
      <alignment horizontal="center" vertical="center"/>
    </xf>
    <xf numFmtId="0" fontId="44" fillId="0" borderId="0" xfId="6" applyFont="1" applyAlignment="1">
      <alignment horizontal="center" vertical="center"/>
    </xf>
    <xf numFmtId="0" fontId="46" fillId="0" borderId="0" xfId="4" applyAlignment="1">
      <alignment horizontal="center" vertical="center"/>
    </xf>
    <xf numFmtId="0" fontId="44" fillId="0" borderId="8" xfId="6" applyFont="1" applyBorder="1">
      <alignment vertical="center"/>
    </xf>
    <xf numFmtId="0" fontId="44" fillId="0" borderId="10" xfId="2" applyFont="1" applyBorder="1">
      <alignment vertical="center"/>
    </xf>
    <xf numFmtId="0" fontId="44" fillId="0" borderId="4" xfId="6" applyFont="1" applyBorder="1">
      <alignment vertical="center"/>
    </xf>
    <xf numFmtId="0" fontId="44" fillId="0" borderId="4" xfId="2" applyFont="1" applyBorder="1">
      <alignment vertical="center"/>
    </xf>
    <xf numFmtId="0" fontId="44" fillId="0" borderId="3" xfId="2" applyFont="1" applyBorder="1">
      <alignment vertical="center"/>
    </xf>
    <xf numFmtId="0" fontId="44" fillId="0" borderId="11" xfId="2" applyFont="1" applyBorder="1" applyAlignment="1">
      <alignment horizontal="center" vertical="center"/>
    </xf>
    <xf numFmtId="0" fontId="46" fillId="0" borderId="6" xfId="4" applyBorder="1" applyAlignment="1">
      <alignment horizontal="center" vertical="center"/>
    </xf>
    <xf numFmtId="0" fontId="44" fillId="0" borderId="6" xfId="6" applyFont="1" applyBorder="1">
      <alignment vertical="center"/>
    </xf>
    <xf numFmtId="0" fontId="44" fillId="4" borderId="55" xfId="2" applyFont="1" applyFill="1" applyBorder="1" applyAlignment="1" applyProtection="1">
      <alignment vertical="distributed"/>
      <protection locked="0"/>
    </xf>
    <xf numFmtId="0" fontId="44" fillId="4" borderId="4" xfId="2" applyFont="1" applyFill="1" applyBorder="1" applyProtection="1">
      <alignment vertical="center"/>
      <protection locked="0"/>
    </xf>
    <xf numFmtId="0" fontId="44" fillId="4" borderId="4" xfId="6" applyFont="1" applyFill="1" applyBorder="1" applyProtection="1">
      <alignment vertical="center"/>
      <protection locked="0"/>
    </xf>
    <xf numFmtId="38" fontId="48" fillId="4" borderId="4" xfId="3" applyFont="1" applyFill="1" applyBorder="1" applyAlignment="1" applyProtection="1">
      <alignment vertical="center"/>
      <protection locked="0"/>
    </xf>
    <xf numFmtId="38" fontId="44" fillId="4" borderId="4" xfId="3" applyFont="1" applyFill="1" applyBorder="1" applyAlignment="1" applyProtection="1">
      <alignment vertical="distributed"/>
      <protection locked="0"/>
    </xf>
    <xf numFmtId="38" fontId="44" fillId="4" borderId="4" xfId="3" applyFont="1" applyFill="1" applyBorder="1" applyAlignment="1" applyProtection="1">
      <alignment vertical="center"/>
      <protection locked="0"/>
    </xf>
    <xf numFmtId="0" fontId="44" fillId="4" borderId="56" xfId="2" applyFont="1" applyFill="1" applyBorder="1" applyProtection="1">
      <alignment vertical="center"/>
      <protection locked="0"/>
    </xf>
    <xf numFmtId="0" fontId="44" fillId="4" borderId="56" xfId="6" applyFont="1" applyFill="1" applyBorder="1" applyProtection="1">
      <alignment vertical="center"/>
      <protection locked="0"/>
    </xf>
    <xf numFmtId="0" fontId="44" fillId="0" borderId="8" xfId="2" applyFont="1" applyBorder="1">
      <alignment vertical="center"/>
    </xf>
    <xf numFmtId="181" fontId="44" fillId="0" borderId="9" xfId="3" applyNumberFormat="1" applyFont="1" applyBorder="1">
      <alignment vertical="center"/>
    </xf>
    <xf numFmtId="49" fontId="44" fillId="0" borderId="0" xfId="2" applyNumberFormat="1" applyFont="1">
      <alignment vertical="center"/>
    </xf>
    <xf numFmtId="0" fontId="46" fillId="0" borderId="0" xfId="4" applyAlignment="1">
      <alignment vertical="center" shrinkToFit="1"/>
    </xf>
    <xf numFmtId="49" fontId="44" fillId="2" borderId="0" xfId="2" applyNumberFormat="1" applyFont="1" applyFill="1" applyAlignment="1" applyProtection="1">
      <alignment shrinkToFit="1"/>
      <protection locked="0"/>
    </xf>
    <xf numFmtId="38" fontId="13" fillId="0" borderId="0" xfId="1" applyFont="1" applyFill="1" applyAlignment="1">
      <alignment horizontal="center" vertical="center"/>
    </xf>
    <xf numFmtId="0" fontId="49" fillId="14" borderId="0" xfId="0" applyFont="1" applyFill="1" applyAlignment="1">
      <alignment horizontal="left" vertical="center" wrapText="1"/>
    </xf>
    <xf numFmtId="0" fontId="28" fillId="14" borderId="11" xfId="0" applyFont="1" applyFill="1" applyBorder="1" applyAlignment="1">
      <alignment horizontal="center" vertical="center"/>
    </xf>
    <xf numFmtId="0" fontId="25" fillId="0" borderId="0" xfId="0" applyFont="1">
      <alignment vertical="center"/>
    </xf>
    <xf numFmtId="0" fontId="29" fillId="0" borderId="0" xfId="0" applyFont="1" applyAlignment="1">
      <alignment vertical="center" wrapText="1"/>
    </xf>
    <xf numFmtId="0" fontId="29" fillId="0" borderId="0" xfId="0" applyFont="1">
      <alignment vertical="center"/>
    </xf>
    <xf numFmtId="0" fontId="29" fillId="0" borderId="26" xfId="0" applyFont="1" applyBorder="1">
      <alignment vertical="center"/>
    </xf>
    <xf numFmtId="0" fontId="29" fillId="0" borderId="18" xfId="0" applyFont="1" applyBorder="1" applyAlignment="1">
      <alignment vertical="center" wrapText="1"/>
    </xf>
    <xf numFmtId="0" fontId="29" fillId="0" borderId="18" xfId="0" applyFont="1" applyBorder="1">
      <alignment vertical="center"/>
    </xf>
    <xf numFmtId="0" fontId="29" fillId="0" borderId="29" xfId="0" applyFont="1" applyBorder="1">
      <alignment vertical="center"/>
    </xf>
    <xf numFmtId="0" fontId="14" fillId="14" borderId="9" xfId="0" applyFont="1" applyFill="1" applyBorder="1">
      <alignment vertical="center"/>
    </xf>
    <xf numFmtId="0" fontId="16" fillId="14" borderId="9" xfId="0" applyFont="1" applyFill="1" applyBorder="1">
      <alignment vertical="center"/>
    </xf>
    <xf numFmtId="0" fontId="30" fillId="0" borderId="9" xfId="0" applyFont="1" applyBorder="1">
      <alignment vertical="center"/>
    </xf>
    <xf numFmtId="0" fontId="13" fillId="14" borderId="5" xfId="0" applyFont="1" applyFill="1"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13" fillId="14" borderId="5"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14" borderId="6" xfId="0" applyFont="1" applyFill="1" applyBorder="1" applyAlignment="1">
      <alignment horizontal="center" vertical="center"/>
    </xf>
    <xf numFmtId="0" fontId="13" fillId="14" borderId="7" xfId="0" applyFont="1" applyFill="1" applyBorder="1" applyAlignment="1">
      <alignment horizontal="center" vertical="center"/>
    </xf>
    <xf numFmtId="0" fontId="13" fillId="14" borderId="11" xfId="0" applyFont="1" applyFill="1" applyBorder="1" applyAlignment="1">
      <alignment horizontal="center" vertical="center"/>
    </xf>
    <xf numFmtId="0" fontId="13" fillId="14" borderId="0" xfId="0" applyFont="1" applyFill="1" applyAlignment="1">
      <alignment horizontal="center" vertical="center"/>
    </xf>
    <xf numFmtId="0" fontId="13" fillId="14" borderId="12" xfId="0" applyFont="1" applyFill="1" applyBorder="1" applyAlignment="1">
      <alignment horizontal="center" vertical="center"/>
    </xf>
    <xf numFmtId="0" fontId="13" fillId="14" borderId="8" xfId="0" applyFont="1" applyFill="1" applyBorder="1" applyAlignment="1">
      <alignment horizontal="center" vertical="center"/>
    </xf>
    <xf numFmtId="0" fontId="13" fillId="14" borderId="9" xfId="0" applyFont="1" applyFill="1" applyBorder="1" applyAlignment="1">
      <alignment horizontal="center" vertical="center"/>
    </xf>
    <xf numFmtId="0" fontId="13" fillId="14" borderId="10" xfId="0" applyFont="1" applyFill="1" applyBorder="1" applyAlignment="1">
      <alignment horizontal="center" vertical="center"/>
    </xf>
    <xf numFmtId="0" fontId="13" fillId="14" borderId="7" xfId="0" applyFont="1" applyFill="1" applyBorder="1" applyAlignment="1">
      <alignment horizontal="center" vertical="center" wrapText="1"/>
    </xf>
    <xf numFmtId="0" fontId="13" fillId="14" borderId="0" xfId="0" applyFont="1" applyFill="1" applyAlignment="1">
      <alignment horizontal="center" vertical="center" wrapText="1"/>
    </xf>
    <xf numFmtId="0" fontId="13" fillId="14" borderId="12"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2"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3" fontId="16" fillId="14" borderId="2" xfId="0" applyNumberFormat="1" applyFont="1" applyFill="1" applyBorder="1" applyAlignment="1">
      <alignment horizontal="right" vertical="center"/>
    </xf>
    <xf numFmtId="3" fontId="16" fillId="14" borderId="4" xfId="0" applyNumberFormat="1" applyFont="1" applyFill="1" applyBorder="1" applyAlignment="1">
      <alignment horizontal="right" vertical="center"/>
    </xf>
    <xf numFmtId="3" fontId="16" fillId="14" borderId="3" xfId="0" applyNumberFormat="1" applyFont="1" applyFill="1" applyBorder="1" applyAlignment="1">
      <alignment horizontal="right" vertical="center"/>
    </xf>
    <xf numFmtId="38" fontId="13" fillId="14" borderId="0" xfId="1" applyFont="1" applyFill="1" applyBorder="1" applyAlignment="1" applyProtection="1">
      <alignment horizontal="right" vertical="center"/>
    </xf>
    <xf numFmtId="3" fontId="13" fillId="14" borderId="0" xfId="0" applyNumberFormat="1" applyFont="1" applyFill="1" applyAlignment="1">
      <alignment horizontal="left" vertical="center"/>
    </xf>
    <xf numFmtId="0" fontId="13" fillId="14" borderId="0" xfId="0" applyFont="1" applyFill="1" applyAlignment="1">
      <alignment horizontal="left" vertical="center"/>
    </xf>
    <xf numFmtId="0" fontId="13" fillId="14" borderId="12" xfId="0" applyFont="1" applyFill="1" applyBorder="1" applyAlignment="1">
      <alignment horizontal="left" vertical="center"/>
    </xf>
    <xf numFmtId="0" fontId="19" fillId="0" borderId="0" xfId="0" applyFont="1" applyAlignment="1">
      <alignment horizontal="left" vertical="center" wrapText="1"/>
    </xf>
    <xf numFmtId="0" fontId="17" fillId="14" borderId="6" xfId="0" applyFont="1" applyFill="1" applyBorder="1" applyAlignment="1">
      <alignment horizontal="left" vertical="center"/>
    </xf>
    <xf numFmtId="0" fontId="0" fillId="0" borderId="6" xfId="0" applyBorder="1" applyAlignment="1">
      <alignment horizontal="left" vertical="center"/>
    </xf>
    <xf numFmtId="0" fontId="13" fillId="14" borderId="5" xfId="0" applyFont="1" applyFill="1" applyBorder="1" applyAlignment="1">
      <alignment horizontal="left" vertical="center" wrapText="1"/>
    </xf>
    <xf numFmtId="0" fontId="13" fillId="14" borderId="6" xfId="0" applyFont="1" applyFill="1" applyBorder="1" applyAlignment="1">
      <alignment horizontal="left" vertical="center" wrapText="1"/>
    </xf>
    <xf numFmtId="0" fontId="13" fillId="14" borderId="7" xfId="0" applyFont="1" applyFill="1" applyBorder="1" applyAlignment="1">
      <alignment horizontal="left" vertical="center" wrapText="1"/>
    </xf>
    <xf numFmtId="0" fontId="16" fillId="14" borderId="30" xfId="0" applyFont="1" applyFill="1" applyBorder="1" applyAlignment="1">
      <alignment horizontal="right" vertical="center" wrapText="1"/>
    </xf>
    <xf numFmtId="0" fontId="0" fillId="0" borderId="30" xfId="0" applyBorder="1" applyAlignment="1">
      <alignment horizontal="right" vertical="center" wrapText="1"/>
    </xf>
    <xf numFmtId="0" fontId="13" fillId="4" borderId="19" xfId="0"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38" fontId="16" fillId="4" borderId="32" xfId="1" applyFont="1" applyFill="1" applyBorder="1" applyAlignment="1" applyProtection="1">
      <alignment horizontal="right" vertical="center" wrapText="1"/>
      <protection locked="0"/>
    </xf>
    <xf numFmtId="38" fontId="30" fillId="4" borderId="33" xfId="1" applyFont="1" applyFill="1" applyBorder="1" applyAlignment="1" applyProtection="1">
      <alignment horizontal="right" vertical="center" wrapText="1"/>
      <protection locked="0"/>
    </xf>
    <xf numFmtId="38" fontId="16" fillId="4" borderId="32" xfId="1" applyFont="1" applyFill="1" applyBorder="1" applyAlignment="1" applyProtection="1">
      <alignment horizontal="right" vertical="center"/>
      <protection locked="0"/>
    </xf>
    <xf numFmtId="38" fontId="16" fillId="4" borderId="34" xfId="1" applyFont="1" applyFill="1" applyBorder="1" applyAlignment="1" applyProtection="1">
      <alignment horizontal="right" vertical="center"/>
      <protection locked="0"/>
    </xf>
    <xf numFmtId="38" fontId="16" fillId="4" borderId="33" xfId="1" applyFont="1" applyFill="1" applyBorder="1" applyAlignment="1" applyProtection="1">
      <alignment horizontal="right" vertical="center"/>
      <protection locked="0"/>
    </xf>
    <xf numFmtId="0" fontId="13" fillId="14" borderId="6" xfId="0" applyFont="1" applyFill="1" applyBorder="1" applyAlignment="1">
      <alignment horizontal="center" wrapText="1"/>
    </xf>
    <xf numFmtId="0" fontId="13" fillId="14" borderId="7" xfId="0" applyFont="1" applyFill="1" applyBorder="1" applyAlignment="1">
      <alignment horizont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3" fillId="14" borderId="11"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2" fillId="14" borderId="1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8" xfId="0" applyFont="1" applyFill="1" applyBorder="1" applyAlignment="1">
      <alignment horizontal="center" vertical="center" wrapText="1"/>
    </xf>
    <xf numFmtId="0" fontId="2" fillId="14" borderId="9" xfId="0" applyFont="1" applyFill="1" applyBorder="1" applyAlignment="1">
      <alignment horizontal="center" vertical="center" wrapText="1"/>
    </xf>
    <xf numFmtId="0" fontId="0" fillId="4" borderId="19" xfId="0" applyFill="1" applyBorder="1" applyAlignment="1" applyProtection="1">
      <alignment horizontal="left" vertical="center"/>
      <protection locked="0"/>
    </xf>
    <xf numFmtId="0" fontId="0" fillId="4" borderId="22"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6" xfId="0" applyFill="1" applyBorder="1" applyAlignment="1" applyProtection="1">
      <alignment horizontal="left" vertical="center"/>
      <protection locked="0"/>
    </xf>
    <xf numFmtId="38" fontId="16" fillId="14" borderId="39" xfId="1" applyFont="1" applyFill="1" applyBorder="1" applyProtection="1">
      <alignment vertical="center"/>
    </xf>
    <xf numFmtId="38" fontId="30" fillId="0" borderId="40" xfId="1" applyFont="1" applyBorder="1" applyProtection="1">
      <alignment vertical="center"/>
    </xf>
    <xf numFmtId="38" fontId="30" fillId="0" borderId="41" xfId="1" applyFont="1" applyBorder="1" applyProtection="1">
      <alignment vertical="center"/>
    </xf>
    <xf numFmtId="38" fontId="30" fillId="0" borderId="42" xfId="1" applyFont="1" applyBorder="1" applyProtection="1">
      <alignment vertical="center"/>
    </xf>
    <xf numFmtId="38" fontId="30" fillId="0" borderId="43" xfId="1" applyFont="1" applyBorder="1" applyProtection="1">
      <alignment vertical="center"/>
    </xf>
    <xf numFmtId="38" fontId="30" fillId="0" borderId="44" xfId="1" applyFont="1" applyBorder="1" applyProtection="1">
      <alignment vertical="center"/>
    </xf>
    <xf numFmtId="0" fontId="36" fillId="4" borderId="27" xfId="0" applyFont="1"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0" fontId="0" fillId="0" borderId="17" xfId="0" applyBorder="1" applyAlignment="1">
      <alignment horizontal="left" vertical="center"/>
    </xf>
    <xf numFmtId="0" fontId="0" fillId="0" borderId="11" xfId="0" applyBorder="1" applyAlignment="1">
      <alignment horizontal="left" vertical="center"/>
    </xf>
    <xf numFmtId="0" fontId="3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35" xfId="0" applyBorder="1" applyAlignment="1">
      <alignment horizontal="left" vertical="center" wrapText="1"/>
    </xf>
    <xf numFmtId="0" fontId="0" fillId="0" borderId="0" xfId="0" applyAlignment="1">
      <alignment horizontal="left" vertical="center" wrapText="1"/>
    </xf>
    <xf numFmtId="0" fontId="0" fillId="0" borderId="38" xfId="0" applyBorder="1" applyAlignment="1">
      <alignment horizontal="left" vertical="center" wrapText="1"/>
    </xf>
    <xf numFmtId="0" fontId="17" fillId="14" borderId="36"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17" fillId="14" borderId="25" xfId="0" applyFont="1" applyFill="1" applyBorder="1" applyAlignment="1">
      <alignment horizontal="center" vertical="center" wrapText="1"/>
    </xf>
    <xf numFmtId="0" fontId="0" fillId="0" borderId="0" xfId="0" applyAlignment="1">
      <alignment horizontal="center" vertical="center"/>
    </xf>
    <xf numFmtId="0" fontId="0" fillId="0" borderId="25" xfId="0" applyBorder="1" applyAlignment="1">
      <alignment horizontal="center" vertical="center"/>
    </xf>
    <xf numFmtId="0" fontId="18" fillId="14" borderId="15" xfId="0" applyFont="1" applyFill="1" applyBorder="1" applyAlignment="1">
      <alignment horizontal="left" vertical="top" wrapText="1"/>
    </xf>
    <xf numFmtId="0" fontId="18" fillId="14" borderId="0" xfId="0" applyFont="1" applyFill="1" applyAlignment="1">
      <alignment horizontal="left" vertical="top" wrapText="1"/>
    </xf>
    <xf numFmtId="0" fontId="35" fillId="14" borderId="11" xfId="0" applyFont="1" applyFill="1" applyBorder="1" applyAlignment="1">
      <alignment horizontal="left" vertical="center" wrapText="1"/>
    </xf>
    <xf numFmtId="0" fontId="35" fillId="0" borderId="12" xfId="0" applyFont="1" applyBorder="1" applyAlignment="1">
      <alignment horizontal="left" vertical="center" wrapText="1"/>
    </xf>
    <xf numFmtId="0" fontId="35" fillId="14" borderId="11" xfId="0" applyFont="1" applyFill="1" applyBorder="1" applyAlignment="1">
      <alignment horizontal="right" vertical="center" wrapText="1"/>
    </xf>
    <xf numFmtId="0" fontId="35" fillId="0" borderId="12" xfId="0" applyFont="1" applyBorder="1" applyAlignment="1">
      <alignment horizontal="right" vertical="center" wrapText="1"/>
    </xf>
    <xf numFmtId="0" fontId="0" fillId="4" borderId="5" xfId="0"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38" fontId="30" fillId="14" borderId="2" xfId="1" applyFont="1" applyFill="1" applyBorder="1" applyAlignment="1" applyProtection="1">
      <alignment horizontal="right" vertical="center" wrapText="1"/>
    </xf>
    <xf numFmtId="38" fontId="30" fillId="0" borderId="3" xfId="1" applyFont="1" applyBorder="1" applyAlignment="1" applyProtection="1">
      <alignment horizontal="right" vertical="center" wrapText="1"/>
    </xf>
    <xf numFmtId="38" fontId="30" fillId="14" borderId="2" xfId="1" applyFont="1" applyFill="1" applyBorder="1" applyAlignment="1" applyProtection="1">
      <alignment horizontal="right" vertical="center"/>
    </xf>
    <xf numFmtId="38" fontId="30" fillId="0" borderId="4" xfId="1" applyFont="1" applyBorder="1" applyAlignment="1" applyProtection="1">
      <alignment horizontal="right" vertical="center"/>
    </xf>
    <xf numFmtId="38" fontId="30" fillId="0" borderId="3" xfId="1" applyFont="1" applyBorder="1" applyAlignment="1" applyProtection="1">
      <alignment horizontal="right" vertical="center"/>
    </xf>
    <xf numFmtId="3" fontId="13" fillId="14" borderId="0" xfId="0" applyNumberFormat="1" applyFont="1" applyFill="1" applyAlignment="1">
      <alignment horizontal="right" vertical="center"/>
    </xf>
    <xf numFmtId="0" fontId="13" fillId="14" borderId="8" xfId="0" applyFont="1" applyFill="1" applyBorder="1">
      <alignment vertical="center"/>
    </xf>
    <xf numFmtId="0" fontId="0" fillId="0" borderId="9" xfId="0" applyBorder="1">
      <alignment vertical="center"/>
    </xf>
    <xf numFmtId="0" fontId="0" fillId="0" borderId="10" xfId="0" applyBorder="1">
      <alignment vertical="center"/>
    </xf>
    <xf numFmtId="0" fontId="13" fillId="14" borderId="9" xfId="0" applyFont="1" applyFill="1" applyBorder="1">
      <alignment vertical="center"/>
    </xf>
    <xf numFmtId="0" fontId="30" fillId="14" borderId="2" xfId="0" applyFont="1" applyFill="1" applyBorder="1" applyAlignment="1">
      <alignment horizontal="right" vertical="center" wrapText="1"/>
    </xf>
    <xf numFmtId="0" fontId="30" fillId="0" borderId="3" xfId="0" applyFont="1" applyBorder="1" applyAlignment="1">
      <alignment horizontal="right" vertical="center" wrapText="1"/>
    </xf>
    <xf numFmtId="0" fontId="22" fillId="0" borderId="0" xfId="0" applyFont="1" applyAlignment="1">
      <alignment horizontal="right" vertical="center" shrinkToFit="1"/>
    </xf>
    <xf numFmtId="0" fontId="25" fillId="0" borderId="0" xfId="0" applyFont="1" applyAlignment="1">
      <alignment horizontal="right" vertical="center" shrinkToFit="1"/>
    </xf>
    <xf numFmtId="0" fontId="16" fillId="14" borderId="0" xfId="0" applyFont="1" applyFill="1" applyAlignment="1">
      <alignment horizontal="left" vertical="top" wrapText="1"/>
    </xf>
    <xf numFmtId="0" fontId="30" fillId="0" borderId="0" xfId="0" applyFont="1">
      <alignment vertical="center"/>
    </xf>
    <xf numFmtId="38" fontId="16" fillId="14" borderId="48" xfId="1" applyFont="1" applyFill="1" applyBorder="1" applyAlignment="1" applyProtection="1">
      <alignment horizontal="right" vertical="center" wrapText="1"/>
    </xf>
    <xf numFmtId="38" fontId="30" fillId="14" borderId="49" xfId="1" applyFont="1" applyFill="1" applyBorder="1" applyAlignment="1" applyProtection="1">
      <alignment horizontal="right" vertical="center" wrapText="1"/>
    </xf>
    <xf numFmtId="38" fontId="30" fillId="14" borderId="50" xfId="1" applyFont="1" applyFill="1" applyBorder="1" applyAlignment="1" applyProtection="1">
      <alignment horizontal="right" vertical="center" wrapText="1"/>
    </xf>
    <xf numFmtId="0" fontId="13" fillId="14" borderId="0" xfId="0" applyFont="1" applyFill="1" applyAlignment="1">
      <alignment horizontal="left" vertical="center" wrapText="1"/>
    </xf>
    <xf numFmtId="38" fontId="14" fillId="5" borderId="48" xfId="0" applyNumberFormat="1" applyFont="1" applyFill="1" applyBorder="1" applyAlignment="1">
      <alignment horizontal="center" vertical="center" wrapText="1"/>
    </xf>
    <xf numFmtId="0" fontId="39" fillId="0" borderId="49" xfId="0" applyFont="1" applyBorder="1" applyAlignment="1">
      <alignment horizontal="center" vertical="center" wrapText="1"/>
    </xf>
    <xf numFmtId="0" fontId="39" fillId="0" borderId="50" xfId="0" applyFont="1" applyBorder="1" applyAlignment="1">
      <alignment horizontal="center" vertical="center" wrapText="1"/>
    </xf>
    <xf numFmtId="0" fontId="2" fillId="0" borderId="0" xfId="0" applyFont="1" applyAlignment="1">
      <alignment horizontal="center" vertical="center"/>
    </xf>
    <xf numFmtId="0" fontId="13" fillId="0" borderId="0" xfId="0" applyFont="1" applyAlignment="1">
      <alignment horizontal="distributed" vertical="center" wrapText="1"/>
    </xf>
    <xf numFmtId="0" fontId="13" fillId="0" borderId="0" xfId="0" applyFont="1" applyAlignment="1">
      <alignment horizontal="distributed" vertical="center"/>
    </xf>
    <xf numFmtId="0" fontId="18" fillId="0" borderId="0" xfId="0" applyFont="1" applyAlignment="1">
      <alignment horizontal="distributed" vertical="center"/>
    </xf>
    <xf numFmtId="176" fontId="13" fillId="4" borderId="0" xfId="0" applyNumberFormat="1" applyFont="1" applyFill="1" applyAlignment="1" applyProtection="1">
      <alignment horizontal="right" vertical="center" shrinkToFit="1"/>
      <protection locked="0"/>
    </xf>
    <xf numFmtId="0" fontId="13" fillId="4" borderId="0" xfId="0" applyFont="1" applyFill="1" applyAlignment="1" applyProtection="1">
      <alignment horizontal="left" vertical="center" wrapText="1"/>
      <protection locked="0"/>
    </xf>
    <xf numFmtId="0" fontId="13" fillId="4" borderId="0" xfId="0" applyFont="1" applyFill="1" applyAlignment="1" applyProtection="1">
      <alignment horizontal="left" vertical="center" shrinkToFit="1"/>
      <protection locked="0"/>
    </xf>
    <xf numFmtId="179" fontId="13" fillId="4" borderId="0" xfId="0" applyNumberFormat="1" applyFont="1" applyFill="1" applyAlignment="1" applyProtection="1">
      <alignment horizontal="left" vertical="center" shrinkToFit="1"/>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top" wrapText="1"/>
    </xf>
    <xf numFmtId="0" fontId="21" fillId="0" borderId="0" xfId="0" applyFont="1" applyAlignment="1">
      <alignment horizontal="left" vertical="top" wrapText="1"/>
    </xf>
    <xf numFmtId="49" fontId="13" fillId="4" borderId="0" xfId="0" applyNumberFormat="1" applyFont="1" applyFill="1" applyAlignment="1" applyProtection="1">
      <alignment horizontal="left" vertical="center" shrinkToFit="1"/>
      <protection locked="0"/>
    </xf>
    <xf numFmtId="0" fontId="13" fillId="0" borderId="0" xfId="0" applyFont="1">
      <alignment vertical="center"/>
    </xf>
    <xf numFmtId="0" fontId="0" fillId="0" borderId="0" xfId="0">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24" fillId="2" borderId="1" xfId="0" applyFont="1" applyFill="1" applyBorder="1" applyAlignment="1">
      <alignment horizontal="left" vertical="center" wrapText="1"/>
    </xf>
    <xf numFmtId="177" fontId="2" fillId="4" borderId="4" xfId="0" applyNumberFormat="1" applyFont="1" applyFill="1" applyBorder="1" applyAlignment="1" applyProtection="1">
      <alignment horizontal="right" vertical="center" shrinkToFit="1"/>
      <protection locked="0"/>
    </xf>
    <xf numFmtId="177" fontId="2" fillId="4" borderId="3" xfId="0" applyNumberFormat="1" applyFont="1" applyFill="1" applyBorder="1" applyAlignment="1" applyProtection="1">
      <alignment horizontal="right" vertical="center" shrinkToFit="1"/>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2" xfId="0" applyFont="1" applyBorder="1" applyAlignment="1">
      <alignment vertical="center" wrapText="1"/>
    </xf>
    <xf numFmtId="0" fontId="2" fillId="0" borderId="3" xfId="0" applyFont="1" applyBorder="1" applyAlignment="1">
      <alignment vertical="center" wrapText="1"/>
    </xf>
    <xf numFmtId="178" fontId="2" fillId="4" borderId="2" xfId="0" applyNumberFormat="1" applyFont="1" applyFill="1" applyBorder="1" applyAlignment="1" applyProtection="1">
      <alignment horizontal="right" vertical="center"/>
      <protection locked="0"/>
    </xf>
    <xf numFmtId="178" fontId="2" fillId="4" borderId="3" xfId="0" applyNumberFormat="1" applyFont="1" applyFill="1" applyBorder="1" applyAlignment="1" applyProtection="1">
      <alignment horizontal="right" vertical="center"/>
      <protection locked="0"/>
    </xf>
    <xf numFmtId="0" fontId="2" fillId="0" borderId="2" xfId="0" applyFont="1" applyBorder="1">
      <alignment vertical="center"/>
    </xf>
    <xf numFmtId="0" fontId="2" fillId="0" borderId="3" xfId="0" applyFont="1" applyBorder="1">
      <alignment vertical="center"/>
    </xf>
    <xf numFmtId="0" fontId="2" fillId="0" borderId="1" xfId="0" applyFont="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indent="1"/>
      <protection locked="0"/>
    </xf>
    <xf numFmtId="0" fontId="2" fillId="0" borderId="0" xfId="0" applyFont="1" applyAlignment="1">
      <alignment horizontal="right" vertical="center"/>
    </xf>
    <xf numFmtId="0" fontId="2" fillId="2" borderId="4" xfId="0" applyFont="1" applyFill="1" applyBorder="1" applyAlignment="1">
      <alignment horizontal="left" vertical="center" indent="1"/>
    </xf>
    <xf numFmtId="0" fontId="2" fillId="0" borderId="0" xfId="0" applyFont="1" applyAlignment="1">
      <alignment vertical="top" wrapText="1"/>
    </xf>
    <xf numFmtId="0" fontId="2" fillId="0" borderId="0" xfId="0" applyFont="1" applyAlignment="1">
      <alignment vertical="distributed" wrapText="1"/>
    </xf>
    <xf numFmtId="0" fontId="2" fillId="2" borderId="9" xfId="0" applyFont="1" applyFill="1" applyBorder="1" applyAlignment="1">
      <alignment horizontal="left" vertical="center" indent="1"/>
    </xf>
    <xf numFmtId="180" fontId="2" fillId="2" borderId="0" xfId="0" applyNumberFormat="1" applyFont="1"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7" fillId="0" borderId="0" xfId="0" applyFont="1" applyAlignment="1">
      <alignment horizontal="center" vertical="center"/>
    </xf>
    <xf numFmtId="0" fontId="2" fillId="0" borderId="0" xfId="0" applyFont="1" applyAlignment="1">
      <alignment horizontal="left" vertical="center" wrapText="1"/>
    </xf>
    <xf numFmtId="0" fontId="2" fillId="4" borderId="5" xfId="0" applyFont="1" applyFill="1" applyBorder="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4" borderId="7" xfId="0" applyFont="1" applyFill="1" applyBorder="1" applyAlignment="1" applyProtection="1">
      <alignment horizontal="left" vertical="top"/>
      <protection locked="0"/>
    </xf>
    <xf numFmtId="0" fontId="2" fillId="4" borderId="11" xfId="0" applyFont="1" applyFill="1" applyBorder="1" applyAlignment="1" applyProtection="1">
      <alignment horizontal="left" vertical="top"/>
      <protection locked="0"/>
    </xf>
    <xf numFmtId="0" fontId="2" fillId="4" borderId="0" xfId="0" applyFont="1" applyFill="1" applyAlignment="1" applyProtection="1">
      <alignment horizontal="left" vertical="top"/>
      <protection locked="0"/>
    </xf>
    <xf numFmtId="0" fontId="2" fillId="4" borderId="12" xfId="0" applyFont="1" applyFill="1" applyBorder="1" applyAlignment="1" applyProtection="1">
      <alignment horizontal="left" vertical="top"/>
      <protection locked="0"/>
    </xf>
    <xf numFmtId="0" fontId="2" fillId="4" borderId="8" xfId="0" applyFont="1" applyFill="1" applyBorder="1" applyAlignment="1" applyProtection="1">
      <alignment horizontal="left" vertical="top"/>
      <protection locked="0"/>
    </xf>
    <xf numFmtId="0" fontId="2" fillId="4" borderId="9" xfId="0" applyFont="1" applyFill="1" applyBorder="1" applyAlignment="1" applyProtection="1">
      <alignment horizontal="left" vertical="top"/>
      <protection locked="0"/>
    </xf>
    <xf numFmtId="0" fontId="2" fillId="4" borderId="10" xfId="0" applyFont="1" applyFill="1" applyBorder="1" applyAlignment="1" applyProtection="1">
      <alignment horizontal="left" vertical="top"/>
      <protection locked="0"/>
    </xf>
    <xf numFmtId="0" fontId="2" fillId="4" borderId="0" xfId="0" applyFont="1" applyFill="1" applyAlignment="1">
      <alignment horizontal="left" vertical="center"/>
    </xf>
    <xf numFmtId="0" fontId="2" fillId="0" borderId="5" xfId="0"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2" xfId="0" applyFont="1" applyBorder="1" applyAlignment="1">
      <alignment horizontal="left" vertical="top" wrapText="1"/>
    </xf>
    <xf numFmtId="0" fontId="2" fillId="0" borderId="4" xfId="0" applyFont="1" applyBorder="1" applyAlignment="1">
      <alignment horizontal="left" vertical="top"/>
    </xf>
    <xf numFmtId="0" fontId="2" fillId="0" borderId="3" xfId="0" applyFont="1" applyBorder="1" applyAlignment="1">
      <alignment horizontal="left" vertical="top"/>
    </xf>
    <xf numFmtId="0" fontId="13" fillId="0" borderId="0" xfId="0" applyFont="1" applyAlignment="1">
      <alignment vertical="top" wrapText="1"/>
    </xf>
    <xf numFmtId="0" fontId="13" fillId="0" borderId="0" xfId="0" applyFont="1" applyAlignment="1">
      <alignment horizontal="right" vertical="center" shrinkToFit="1"/>
    </xf>
    <xf numFmtId="38" fontId="13" fillId="4" borderId="0" xfId="1" applyFont="1" applyFill="1" applyAlignment="1">
      <alignment horizontal="center" vertical="center"/>
    </xf>
    <xf numFmtId="49" fontId="13" fillId="2" borderId="0" xfId="0" applyNumberFormat="1" applyFont="1" applyFill="1" applyAlignment="1">
      <alignment horizontal="left" vertical="center" shrinkToFit="1"/>
    </xf>
    <xf numFmtId="0" fontId="13" fillId="2" borderId="0" xfId="0" applyFont="1" applyFill="1" applyAlignment="1">
      <alignment horizontal="left" vertical="center" shrinkToFit="1"/>
    </xf>
    <xf numFmtId="180" fontId="13" fillId="2" borderId="0" xfId="0" applyNumberFormat="1" applyFont="1" applyFill="1" applyAlignment="1">
      <alignment horizontal="right" vertical="center" shrinkToFit="1"/>
    </xf>
    <xf numFmtId="49" fontId="13" fillId="2" borderId="0" xfId="0" applyNumberFormat="1" applyFont="1" applyFill="1" applyAlignment="1">
      <alignment horizontal="left" vertical="center" wrapText="1"/>
    </xf>
    <xf numFmtId="0" fontId="13" fillId="2" borderId="0" xfId="0" applyFont="1" applyFill="1" applyAlignment="1">
      <alignment horizontal="left" vertical="center" wrapText="1"/>
    </xf>
    <xf numFmtId="0" fontId="13" fillId="0" borderId="0" xfId="0" applyFont="1" applyAlignment="1">
      <alignment horizontal="center" vertical="distributed" wrapText="1"/>
    </xf>
    <xf numFmtId="0" fontId="13" fillId="0" borderId="0" xfId="0" applyFont="1" applyAlignment="1">
      <alignment horizontal="center" vertical="distributed"/>
    </xf>
    <xf numFmtId="0" fontId="13" fillId="4" borderId="0" xfId="0" applyFont="1" applyFill="1" applyAlignment="1" applyProtection="1">
      <alignment horizontal="left" vertical="top" wrapText="1"/>
      <protection locked="0"/>
    </xf>
    <xf numFmtId="0" fontId="21" fillId="4" borderId="0" xfId="0" applyFont="1" applyFill="1" applyAlignment="1" applyProtection="1">
      <alignment horizontal="left" vertical="center" wrapText="1"/>
      <protection locked="0"/>
    </xf>
    <xf numFmtId="180" fontId="13" fillId="4" borderId="0" xfId="0" applyNumberFormat="1" applyFont="1" applyFill="1" applyAlignment="1" applyProtection="1">
      <alignment horizontal="right" vertical="center" shrinkToFit="1"/>
      <protection locked="0"/>
    </xf>
    <xf numFmtId="38" fontId="13" fillId="0" borderId="0" xfId="1" applyFont="1" applyFill="1" applyAlignment="1">
      <alignment horizontal="center" vertical="center"/>
    </xf>
    <xf numFmtId="0" fontId="44" fillId="0" borderId="0" xfId="2" applyFont="1" applyAlignment="1">
      <alignment horizontal="center" vertical="distributed" wrapText="1"/>
    </xf>
    <xf numFmtId="0" fontId="44" fillId="0" borderId="0" xfId="4" applyFont="1" applyAlignment="1">
      <alignment horizontal="center" vertical="center"/>
    </xf>
    <xf numFmtId="0" fontId="44" fillId="0" borderId="2" xfId="2" applyFont="1" applyBorder="1" applyAlignment="1">
      <alignment horizontal="center" vertical="center"/>
    </xf>
    <xf numFmtId="0" fontId="46" fillId="0" borderId="4" xfId="4" applyBorder="1" applyAlignment="1">
      <alignment horizontal="center" vertical="center"/>
    </xf>
    <xf numFmtId="0" fontId="44" fillId="0" borderId="52" xfId="2" applyFont="1" applyBorder="1" applyAlignment="1">
      <alignment horizontal="center" vertical="center"/>
    </xf>
    <xf numFmtId="0" fontId="46" fillId="0" borderId="53" xfId="4" applyBorder="1" applyAlignment="1">
      <alignment horizontal="center" vertical="center"/>
    </xf>
    <xf numFmtId="0" fontId="46" fillId="0" borderId="54" xfId="4" applyBorder="1" applyAlignment="1">
      <alignment horizontal="center" vertical="center"/>
    </xf>
    <xf numFmtId="0" fontId="44" fillId="4" borderId="52" xfId="6" applyFont="1" applyFill="1" applyBorder="1" applyProtection="1">
      <alignment vertical="center"/>
      <protection locked="0"/>
    </xf>
    <xf numFmtId="0" fontId="46" fillId="4" borderId="53" xfId="4" applyFill="1" applyBorder="1" applyProtection="1">
      <alignment vertical="center"/>
      <protection locked="0"/>
    </xf>
    <xf numFmtId="0" fontId="46" fillId="4" borderId="54" xfId="4" applyFill="1" applyBorder="1" applyProtection="1">
      <alignment vertical="center"/>
      <protection locked="0"/>
    </xf>
    <xf numFmtId="0" fontId="44" fillId="0" borderId="55" xfId="2" applyFont="1" applyBorder="1" applyAlignment="1">
      <alignment horizontal="center" vertical="center"/>
    </xf>
    <xf numFmtId="0" fontId="46" fillId="0" borderId="56" xfId="4" applyBorder="1" applyAlignment="1">
      <alignment horizontal="center" vertical="center"/>
    </xf>
    <xf numFmtId="0" fontId="44" fillId="4" borderId="55" xfId="6" applyFont="1" applyFill="1" applyBorder="1" applyProtection="1">
      <alignment vertical="center"/>
      <protection locked="0"/>
    </xf>
    <xf numFmtId="0" fontId="46" fillId="4" borderId="4" xfId="4" applyFill="1" applyBorder="1" applyProtection="1">
      <alignment vertical="center"/>
      <protection locked="0"/>
    </xf>
    <xf numFmtId="0" fontId="46" fillId="4" borderId="56" xfId="4" applyFill="1" applyBorder="1" applyProtection="1">
      <alignment vertical="center"/>
      <protection locked="0"/>
    </xf>
    <xf numFmtId="0" fontId="44" fillId="0" borderId="9" xfId="2" applyFont="1" applyBorder="1" applyAlignment="1">
      <alignment horizontal="center" vertical="center"/>
    </xf>
    <xf numFmtId="0" fontId="46" fillId="0" borderId="9" xfId="4" applyBorder="1" applyAlignment="1">
      <alignment horizontal="center" vertical="center"/>
    </xf>
    <xf numFmtId="38" fontId="44" fillId="0" borderId="6" xfId="3" applyFont="1" applyBorder="1" applyAlignment="1">
      <alignment horizontal="center" vertical="center"/>
    </xf>
    <xf numFmtId="0" fontId="22" fillId="0" borderId="0" xfId="4" applyFont="1" applyAlignment="1">
      <alignment vertical="center" wrapText="1"/>
    </xf>
    <xf numFmtId="0" fontId="46" fillId="0" borderId="0" xfId="4">
      <alignment vertical="center"/>
    </xf>
    <xf numFmtId="0" fontId="46" fillId="0" borderId="12" xfId="4" applyBorder="1">
      <alignment vertical="center"/>
    </xf>
    <xf numFmtId="0" fontId="46" fillId="0" borderId="9" xfId="4" applyBorder="1">
      <alignment vertical="center"/>
    </xf>
    <xf numFmtId="0" fontId="46" fillId="0" borderId="10" xfId="4" applyBorder="1">
      <alignment vertical="center"/>
    </xf>
    <xf numFmtId="38" fontId="44" fillId="2" borderId="9" xfId="3" applyFont="1" applyFill="1" applyBorder="1" applyAlignment="1" applyProtection="1">
      <alignment horizontal="center" vertical="center"/>
      <protection locked="0"/>
    </xf>
    <xf numFmtId="0" fontId="44" fillId="0" borderId="57" xfId="2" applyFont="1" applyBorder="1" applyAlignment="1">
      <alignment horizontal="center" vertical="center"/>
    </xf>
    <xf numFmtId="0" fontId="46" fillId="0" borderId="58" xfId="4" applyBorder="1" applyAlignment="1">
      <alignment horizontal="center" vertical="center"/>
    </xf>
    <xf numFmtId="0" fontId="46" fillId="0" borderId="59" xfId="4" applyBorder="1" applyAlignment="1">
      <alignment horizontal="center" vertical="center"/>
    </xf>
    <xf numFmtId="0" fontId="44" fillId="4" borderId="60" xfId="2" applyFont="1" applyFill="1" applyBorder="1" applyAlignment="1" applyProtection="1">
      <alignment horizontal="left" vertical="distributed"/>
      <protection locked="0"/>
    </xf>
    <xf numFmtId="0" fontId="44" fillId="4" borderId="61" xfId="2" applyFont="1" applyFill="1" applyBorder="1" applyAlignment="1" applyProtection="1">
      <alignment horizontal="left" vertical="distributed"/>
      <protection locked="0"/>
    </xf>
    <xf numFmtId="0" fontId="46" fillId="4" borderId="61" xfId="4" applyFill="1" applyBorder="1" applyProtection="1">
      <alignment vertical="center"/>
      <protection locked="0"/>
    </xf>
    <xf numFmtId="0" fontId="46" fillId="4" borderId="62" xfId="4" applyFill="1" applyBorder="1" applyProtection="1">
      <alignment vertical="center"/>
      <protection locked="0"/>
    </xf>
    <xf numFmtId="0" fontId="44" fillId="0" borderId="63" xfId="2" applyFont="1" applyBorder="1" applyAlignment="1">
      <alignment horizontal="center" vertical="center"/>
    </xf>
    <xf numFmtId="0" fontId="46" fillId="0" borderId="64" xfId="4" applyBorder="1" applyAlignment="1">
      <alignment horizontal="center" vertical="center"/>
    </xf>
    <xf numFmtId="0" fontId="46" fillId="0" borderId="65" xfId="4" applyBorder="1" applyAlignment="1">
      <alignment horizontal="center" vertical="center"/>
    </xf>
    <xf numFmtId="0" fontId="44" fillId="4" borderId="27" xfId="2" applyFont="1" applyFill="1" applyBorder="1" applyAlignment="1" applyProtection="1">
      <alignment horizontal="left" vertical="distributed"/>
      <protection locked="0"/>
    </xf>
    <xf numFmtId="0" fontId="44" fillId="4" borderId="18" xfId="2" applyFont="1" applyFill="1" applyBorder="1" applyAlignment="1" applyProtection="1">
      <alignment horizontal="left" vertical="distributed"/>
      <protection locked="0"/>
    </xf>
    <xf numFmtId="0" fontId="46" fillId="4" borderId="18" xfId="4" applyFill="1" applyBorder="1" applyProtection="1">
      <alignment vertical="center"/>
      <protection locked="0"/>
    </xf>
    <xf numFmtId="0" fontId="46" fillId="4" borderId="29" xfId="4" applyFill="1" applyBorder="1" applyProtection="1">
      <alignment vertical="center"/>
      <protection locked="0"/>
    </xf>
    <xf numFmtId="0" fontId="44" fillId="4" borderId="55" xfId="2" applyFont="1" applyFill="1" applyBorder="1" applyAlignment="1" applyProtection="1">
      <alignment horizontal="left" vertical="distributed"/>
      <protection locked="0"/>
    </xf>
    <xf numFmtId="0" fontId="44" fillId="4" borderId="4" xfId="2" applyFont="1" applyFill="1" applyBorder="1" applyAlignment="1" applyProtection="1">
      <alignment horizontal="left" vertical="distributed"/>
      <protection locked="0"/>
    </xf>
    <xf numFmtId="0" fontId="44" fillId="4" borderId="0" xfId="2" applyFont="1" applyFill="1" applyAlignment="1" applyProtection="1">
      <alignment horizontal="right" vertical="center"/>
      <protection locked="0"/>
    </xf>
    <xf numFmtId="0" fontId="46" fillId="4" borderId="0" xfId="4" applyFill="1" applyAlignment="1" applyProtection="1">
      <alignment horizontal="right" vertical="center"/>
      <protection locked="0"/>
    </xf>
    <xf numFmtId="0" fontId="44" fillId="0" borderId="0" xfId="2" applyFont="1" applyAlignment="1">
      <alignment horizontal="center" vertical="center"/>
    </xf>
    <xf numFmtId="0" fontId="44" fillId="0" borderId="0" xfId="2" applyFont="1" applyAlignment="1">
      <alignment vertical="center" shrinkToFit="1"/>
    </xf>
    <xf numFmtId="0" fontId="46" fillId="0" borderId="0" xfId="4" applyAlignment="1">
      <alignment vertical="center" shrinkToFit="1"/>
    </xf>
    <xf numFmtId="49" fontId="44" fillId="2" borderId="0" xfId="2" applyNumberFormat="1" applyFont="1" applyFill="1" applyAlignment="1" applyProtection="1">
      <alignment horizontal="center" vertical="center"/>
      <protection locked="0"/>
    </xf>
    <xf numFmtId="49" fontId="13" fillId="2" borderId="0" xfId="0" applyNumberFormat="1" applyFont="1" applyFill="1" applyAlignment="1">
      <alignment horizontal="center" vertical="center"/>
    </xf>
    <xf numFmtId="0" fontId="44" fillId="0" borderId="0" xfId="2" applyFont="1" applyAlignment="1" applyProtection="1">
      <alignment horizontal="justify" vertical="center" wrapText="1"/>
      <protection locked="0"/>
    </xf>
    <xf numFmtId="0" fontId="13" fillId="4"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3" fillId="4" borderId="2" xfId="0" applyFont="1" applyFill="1" applyBorder="1" applyAlignment="1" applyProtection="1">
      <alignment horizontal="left" vertical="center" wrapText="1"/>
      <protection locked="0"/>
    </xf>
    <xf numFmtId="0" fontId="13" fillId="4" borderId="4" xfId="0" applyFont="1" applyFill="1" applyBorder="1" applyAlignment="1" applyProtection="1">
      <alignment horizontal="left" vertical="center" wrapText="1"/>
      <protection locked="0"/>
    </xf>
    <xf numFmtId="0" fontId="13" fillId="4" borderId="3" xfId="0" applyFont="1" applyFill="1" applyBorder="1" applyAlignment="1" applyProtection="1">
      <alignment horizontal="left" vertical="center" wrapText="1"/>
      <protection locked="0"/>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41" fillId="4" borderId="27" xfId="0" applyFont="1" applyFill="1" applyBorder="1" applyAlignment="1" applyProtection="1">
      <alignment horizontal="left" vertical="center"/>
      <protection locked="0"/>
    </xf>
    <xf numFmtId="0" fontId="50" fillId="4" borderId="29" xfId="0" applyFont="1" applyFill="1" applyBorder="1" applyAlignment="1" applyProtection="1">
      <alignment horizontal="left" vertical="center"/>
      <protection locked="0"/>
    </xf>
    <xf numFmtId="0" fontId="13" fillId="0" borderId="0" xfId="0" applyFont="1" applyAlignment="1">
      <alignment vertical="center"/>
    </xf>
    <xf numFmtId="0" fontId="0" fillId="0" borderId="0" xfId="0" applyAlignment="1">
      <alignment vertical="center"/>
    </xf>
    <xf numFmtId="0" fontId="0" fillId="0" borderId="0" xfId="0" applyAlignment="1">
      <alignment horizontal="right" vertical="center"/>
    </xf>
  </cellXfs>
  <cellStyles count="7">
    <cellStyle name="桁区切り" xfId="1" builtinId="6"/>
    <cellStyle name="桁区切り 2" xfId="3" xr:uid="{AB7DB6F5-7517-445E-A14F-0CF0FE903880}"/>
    <cellStyle name="標準" xfId="0" builtinId="0"/>
    <cellStyle name="標準 2" xfId="4" xr:uid="{CFB12C1B-C0B3-427B-A210-1224C16E6910}"/>
    <cellStyle name="標準 2 2" xfId="5" xr:uid="{9569D81C-628E-4AF8-83EB-A9E0302AEE44}"/>
    <cellStyle name="標準_03_●〔様式〕" xfId="2" xr:uid="{3D343203-A79C-4D81-B5F2-D296FED67E23}"/>
    <cellStyle name="標準_03_輸送高度化別記様式" xfId="6" xr:uid="{55EC268C-491F-4554-8FA2-40F282337621}"/>
  </cellStyles>
  <dxfs count="37">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theme="9" tint="0.79998168889431442"/>
        </patternFill>
      </fill>
    </dxf>
    <dxf>
      <fill>
        <patternFill>
          <bgColor theme="9" tint="0.79998168889431442"/>
        </patternFill>
      </fill>
    </dxf>
    <dxf>
      <fill>
        <patternFill>
          <bgColor theme="9"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s>
  <tableStyles count="0" defaultTableStyle="TableStyleMedium2" defaultPivotStyle="PivotStyleLight16"/>
  <colors>
    <mruColors>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136</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rgbClr val="002060"/>
              </a:solidFill>
              <a:effectLst/>
              <a:latin typeface="+mn-lt"/>
              <a:ea typeface="+mn-ea"/>
              <a:cs typeface="+mn-cs"/>
            </a:rPr>
            <a:t>（補助事業者）</a:t>
          </a:r>
        </a:p>
        <a:p>
          <a:pPr fontAlgn="base"/>
          <a:r>
            <a:rPr lang="ja-JP" altLang="ja-JP" sz="1100">
              <a:solidFill>
                <a:srgbClr val="002060"/>
              </a:solidFill>
              <a:effectLst/>
              <a:latin typeface="+mn-lt"/>
              <a:ea typeface="+mn-ea"/>
              <a:cs typeface="+mn-cs"/>
            </a:rPr>
            <a:t>第３条　補助対象事業者は、県内に事業所を有する中小企業者</a:t>
          </a:r>
          <a:r>
            <a:rPr lang="ja-JP" altLang="en-US" sz="1100">
              <a:solidFill>
                <a:srgbClr val="002060"/>
              </a:solidFill>
              <a:effectLst/>
              <a:latin typeface="+mn-lt"/>
              <a:ea typeface="+mn-ea"/>
              <a:cs typeface="+mn-cs"/>
            </a:rPr>
            <a:t>等</a:t>
          </a:r>
          <a:r>
            <a:rPr lang="ja-JP" altLang="ja-JP" sz="1100">
              <a:solidFill>
                <a:srgbClr val="002060"/>
              </a:solidFill>
              <a:effectLst/>
              <a:latin typeface="+mn-lt"/>
              <a:ea typeface="+mn-ea"/>
              <a:cs typeface="+mn-cs"/>
            </a:rPr>
            <a:t>（以下「補助事業者」という。）とし、次の各号のいずれにも該当する者とする。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5</xdr:col>
      <xdr:colOff>257176</xdr:colOff>
      <xdr:row>1</xdr:row>
      <xdr:rowOff>38099</xdr:rowOff>
    </xdr:from>
    <xdr:to>
      <xdr:col>17</xdr:col>
      <xdr:colOff>102870</xdr:colOff>
      <xdr:row>28</xdr:row>
      <xdr:rowOff>104774</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9105901" y="200024"/>
          <a:ext cx="7637144" cy="4752975"/>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3</xdr:row>
      <xdr:rowOff>76200</xdr:rowOff>
    </xdr:from>
    <xdr:to>
      <xdr:col>5</xdr:col>
      <xdr:colOff>95250</xdr:colOff>
      <xdr:row>24</xdr:row>
      <xdr:rowOff>171449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5905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3733800</xdr:colOff>
      <xdr:row>2</xdr:row>
      <xdr:rowOff>87630</xdr:rowOff>
    </xdr:from>
    <xdr:to>
      <xdr:col>5</xdr:col>
      <xdr:colOff>179070</xdr:colOff>
      <xdr:row>9</xdr:row>
      <xdr:rowOff>228600</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flipV="1">
          <a:off x="4752975" y="411480"/>
          <a:ext cx="4274820" cy="1274445"/>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2" name="グループ化 1">
          <a:extLst>
            <a:ext uri="{FF2B5EF4-FFF2-40B4-BE49-F238E27FC236}">
              <a16:creationId xmlns:a16="http://schemas.microsoft.com/office/drawing/2014/main" id="{53A2161A-F2E2-4366-8DF8-77EE9B0FAA94}"/>
            </a:ext>
          </a:extLst>
        </xdr:cNvPr>
        <xdr:cNvGrpSpPr/>
      </xdr:nvGrpSpPr>
      <xdr:grpSpPr>
        <a:xfrm>
          <a:off x="6029325" y="409575"/>
          <a:ext cx="3495676" cy="819150"/>
          <a:chOff x="6943725" y="19050"/>
          <a:chExt cx="3495676" cy="819150"/>
        </a:xfrm>
      </xdr:grpSpPr>
      <xdr:sp macro="" textlink="">
        <xdr:nvSpPr>
          <xdr:cNvPr id="3" name="テキスト ボックス 2">
            <a:extLst>
              <a:ext uri="{FF2B5EF4-FFF2-40B4-BE49-F238E27FC236}">
                <a16:creationId xmlns:a16="http://schemas.microsoft.com/office/drawing/2014/main" id="{5BAC104A-2997-C025-CC2F-B0D2FAC17C57}"/>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B588F73C-2C63-D6F1-FD50-2BC7D62E6A99}"/>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867BC401-0D65-956F-302D-D6CFECE952FD}"/>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672352</xdr:colOff>
      <xdr:row>1</xdr:row>
      <xdr:rowOff>22413</xdr:rowOff>
    </xdr:from>
    <xdr:to>
      <xdr:col>15</xdr:col>
      <xdr:colOff>51659</xdr:colOff>
      <xdr:row>5</xdr:row>
      <xdr:rowOff>155762</xdr:rowOff>
    </xdr:to>
    <xdr:grpSp>
      <xdr:nvGrpSpPr>
        <xdr:cNvPr id="6" name="グループ化 5">
          <a:extLst>
            <a:ext uri="{FF2B5EF4-FFF2-40B4-BE49-F238E27FC236}">
              <a16:creationId xmlns:a16="http://schemas.microsoft.com/office/drawing/2014/main" id="{53ABE0B1-F41A-40BF-9F61-1E19FB9B3E02}"/>
            </a:ext>
          </a:extLst>
        </xdr:cNvPr>
        <xdr:cNvGrpSpPr/>
      </xdr:nvGrpSpPr>
      <xdr:grpSpPr>
        <a:xfrm>
          <a:off x="6720727" y="193863"/>
          <a:ext cx="3494107" cy="819149"/>
          <a:chOff x="6943725" y="19050"/>
          <a:chExt cx="3495676" cy="819150"/>
        </a:xfrm>
      </xdr:grpSpPr>
      <xdr:sp macro="" textlink="">
        <xdr:nvSpPr>
          <xdr:cNvPr id="7" name="テキスト ボックス 6">
            <a:extLst>
              <a:ext uri="{FF2B5EF4-FFF2-40B4-BE49-F238E27FC236}">
                <a16:creationId xmlns:a16="http://schemas.microsoft.com/office/drawing/2014/main" id="{5B0C805B-52BC-7B94-B0A7-DBDBDE4CCEC5}"/>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692A76D5-0683-8634-C1D2-B15A39326BD1}"/>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AF0F4069-E97A-26BE-9FF6-8C0DD8470809}"/>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16</xdr:col>
      <xdr:colOff>173355</xdr:colOff>
      <xdr:row>18</xdr:row>
      <xdr:rowOff>20955</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0" y="1257300"/>
          <a:ext cx="5467350" cy="2952750"/>
        </a:xfrm>
        <a:prstGeom prst="rect">
          <a:avLst/>
        </a:prstGeom>
        <a:solidFill>
          <a:schemeClr val="bg1"/>
        </a:solidFill>
      </xdr:spPr>
    </xdr:pic>
    <xdr:clientData/>
  </xdr:twoCellAnchor>
  <xdr:twoCellAnchor editAs="oneCell">
    <xdr:from>
      <xdr:col>11</xdr:col>
      <xdr:colOff>0</xdr:colOff>
      <xdr:row>18</xdr:row>
      <xdr:rowOff>0</xdr:rowOff>
    </xdr:from>
    <xdr:to>
      <xdr:col>17</xdr:col>
      <xdr:colOff>243840</xdr:colOff>
      <xdr:row>39</xdr:row>
      <xdr:rowOff>248285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4429125"/>
          <a:ext cx="6219825" cy="5429250"/>
        </a:xfrm>
        <a:prstGeom prst="rect">
          <a:avLst/>
        </a:prstGeom>
        <a:solidFill>
          <a:schemeClr val="bg1"/>
        </a:solidFill>
      </xdr:spPr>
    </xdr:pic>
    <xdr:clientData/>
  </xdr:twoCellAnchor>
  <xdr:twoCellAnchor>
    <xdr:from>
      <xdr:col>12</xdr:col>
      <xdr:colOff>993321</xdr:colOff>
      <xdr:row>1</xdr:row>
      <xdr:rowOff>81643</xdr:rowOff>
    </xdr:from>
    <xdr:to>
      <xdr:col>16</xdr:col>
      <xdr:colOff>523828</xdr:colOff>
      <xdr:row>5</xdr:row>
      <xdr:rowOff>154273</xdr:rowOff>
    </xdr:to>
    <xdr:grpSp>
      <xdr:nvGrpSpPr>
        <xdr:cNvPr id="18" name="グループ化 17">
          <a:extLst>
            <a:ext uri="{FF2B5EF4-FFF2-40B4-BE49-F238E27FC236}">
              <a16:creationId xmlns:a16="http://schemas.microsoft.com/office/drawing/2014/main" id="{5BC994D2-1A04-4E05-8A04-8DBFF750369B}"/>
            </a:ext>
          </a:extLst>
        </xdr:cNvPr>
        <xdr:cNvGrpSpPr/>
      </xdr:nvGrpSpPr>
      <xdr:grpSpPr>
        <a:xfrm>
          <a:off x="8975271" y="253093"/>
          <a:ext cx="3502432" cy="787005"/>
          <a:chOff x="6943725" y="19050"/>
          <a:chExt cx="3495676" cy="819150"/>
        </a:xfrm>
      </xdr:grpSpPr>
      <xdr:sp macro="" textlink="">
        <xdr:nvSpPr>
          <xdr:cNvPr id="19" name="テキスト ボックス 18">
            <a:extLst>
              <a:ext uri="{FF2B5EF4-FFF2-40B4-BE49-F238E27FC236}">
                <a16:creationId xmlns:a16="http://schemas.microsoft.com/office/drawing/2014/main" id="{681698B5-5BFA-6F0D-DB31-81786D0BABE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20" name="正方形/長方形 19">
            <a:extLst>
              <a:ext uri="{FF2B5EF4-FFF2-40B4-BE49-F238E27FC236}">
                <a16:creationId xmlns:a16="http://schemas.microsoft.com/office/drawing/2014/main" id="{BB9155D6-A793-B5A6-2C01-AA16C4F0E00D}"/>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正方形/長方形 20">
            <a:extLst>
              <a:ext uri="{FF2B5EF4-FFF2-40B4-BE49-F238E27FC236}">
                <a16:creationId xmlns:a16="http://schemas.microsoft.com/office/drawing/2014/main" id="{CC725E18-EDB6-B1B1-CFE6-F33E55CF103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80779</xdr:colOff>
      <xdr:row>6</xdr:row>
      <xdr:rowOff>103926</xdr:rowOff>
    </xdr:to>
    <xdr:grpSp>
      <xdr:nvGrpSpPr>
        <xdr:cNvPr id="11" name="グループ化 10">
          <a:extLst>
            <a:ext uri="{FF2B5EF4-FFF2-40B4-BE49-F238E27FC236}">
              <a16:creationId xmlns:a16="http://schemas.microsoft.com/office/drawing/2014/main" id="{F5D174D7-2624-4130-AD3C-3B9508997F05}"/>
            </a:ext>
          </a:extLst>
        </xdr:cNvPr>
        <xdr:cNvGrpSpPr/>
      </xdr:nvGrpSpPr>
      <xdr:grpSpPr>
        <a:xfrm>
          <a:off x="6819900" y="342900"/>
          <a:ext cx="3509779" cy="789726"/>
          <a:chOff x="6943725" y="19050"/>
          <a:chExt cx="3495676" cy="819150"/>
        </a:xfrm>
      </xdr:grpSpPr>
      <xdr:sp macro="" textlink="">
        <xdr:nvSpPr>
          <xdr:cNvPr id="12" name="テキスト ボックス 11">
            <a:extLst>
              <a:ext uri="{FF2B5EF4-FFF2-40B4-BE49-F238E27FC236}">
                <a16:creationId xmlns:a16="http://schemas.microsoft.com/office/drawing/2014/main" id="{4477FF73-ED8C-D760-8E0C-A54CDEA07E2D}"/>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3" name="正方形/長方形 12">
            <a:extLst>
              <a:ext uri="{FF2B5EF4-FFF2-40B4-BE49-F238E27FC236}">
                <a16:creationId xmlns:a16="http://schemas.microsoft.com/office/drawing/2014/main" id="{4765F9F2-E2D7-23EB-9A93-5EB33AEE819F}"/>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5D0104FC-FD75-0FFB-9AF4-20D37AFEA922}"/>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1</xdr:row>
      <xdr:rowOff>9525</xdr:rowOff>
    </xdr:from>
    <xdr:to>
      <xdr:col>14</xdr:col>
      <xdr:colOff>190725</xdr:colOff>
      <xdr:row>5</xdr:row>
      <xdr:rowOff>78889</xdr:rowOff>
    </xdr:to>
    <xdr:grpSp>
      <xdr:nvGrpSpPr>
        <xdr:cNvPr id="6" name="グループ化 5">
          <a:extLst>
            <a:ext uri="{FF2B5EF4-FFF2-40B4-BE49-F238E27FC236}">
              <a16:creationId xmlns:a16="http://schemas.microsoft.com/office/drawing/2014/main" id="{0A650302-BCCD-4A1F-9A34-34935CF6C3E3}"/>
            </a:ext>
          </a:extLst>
        </xdr:cNvPr>
        <xdr:cNvGrpSpPr/>
      </xdr:nvGrpSpPr>
      <xdr:grpSpPr>
        <a:xfrm>
          <a:off x="7181850" y="180975"/>
          <a:ext cx="3486375" cy="755164"/>
          <a:chOff x="7077431" y="29382"/>
          <a:chExt cx="3495676" cy="819150"/>
        </a:xfrm>
      </xdr:grpSpPr>
      <xdr:sp macro="" textlink="">
        <xdr:nvSpPr>
          <xdr:cNvPr id="7" name="テキスト ボックス 6">
            <a:extLst>
              <a:ext uri="{FF2B5EF4-FFF2-40B4-BE49-F238E27FC236}">
                <a16:creationId xmlns:a16="http://schemas.microsoft.com/office/drawing/2014/main" id="{6A019DB5-7694-8D14-5FD9-D425EBEF3B0C}"/>
              </a:ext>
            </a:extLst>
          </xdr:cNvPr>
          <xdr:cNvSpPr txBox="1"/>
        </xdr:nvSpPr>
        <xdr:spPr>
          <a:xfrm>
            <a:off x="7077431" y="29382"/>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1CCF694A-D265-09F6-21CA-774522997255}"/>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A341C7A8-49D4-9DA5-3882-25BC24395447}"/>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6" name="グループ化 5">
          <a:extLst>
            <a:ext uri="{FF2B5EF4-FFF2-40B4-BE49-F238E27FC236}">
              <a16:creationId xmlns:a16="http://schemas.microsoft.com/office/drawing/2014/main" id="{35F637C7-E7EE-4674-82AE-71C88B7B770C}"/>
            </a:ext>
          </a:extLst>
        </xdr:cNvPr>
        <xdr:cNvGrpSpPr/>
      </xdr:nvGrpSpPr>
      <xdr:grpSpPr>
        <a:xfrm>
          <a:off x="6686550" y="342900"/>
          <a:ext cx="3495676" cy="819150"/>
          <a:chOff x="6943725" y="19050"/>
          <a:chExt cx="3495676" cy="819150"/>
        </a:xfrm>
      </xdr:grpSpPr>
      <xdr:sp macro="" textlink="">
        <xdr:nvSpPr>
          <xdr:cNvPr id="7" name="テキスト ボックス 6">
            <a:extLst>
              <a:ext uri="{FF2B5EF4-FFF2-40B4-BE49-F238E27FC236}">
                <a16:creationId xmlns:a16="http://schemas.microsoft.com/office/drawing/2014/main" id="{5B191C0C-56CE-2BBB-2B13-45A2751AC2B9}"/>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4373A1DF-633F-68D3-DB3E-B92CF721A043}"/>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1EE8353D-DF0B-25EC-8672-1046EF0E3C85}"/>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1</xdr:row>
      <xdr:rowOff>0</xdr:rowOff>
    </xdr:from>
    <xdr:to>
      <xdr:col>16</xdr:col>
      <xdr:colOff>53565</xdr:colOff>
      <xdr:row>5</xdr:row>
      <xdr:rowOff>109369</xdr:rowOff>
    </xdr:to>
    <xdr:grpSp>
      <xdr:nvGrpSpPr>
        <xdr:cNvPr id="2" name="グループ化 1">
          <a:extLst>
            <a:ext uri="{FF2B5EF4-FFF2-40B4-BE49-F238E27FC236}">
              <a16:creationId xmlns:a16="http://schemas.microsoft.com/office/drawing/2014/main" id="{C7931963-E9C2-41B8-9BEB-C341BD14EEC9}"/>
            </a:ext>
          </a:extLst>
        </xdr:cNvPr>
        <xdr:cNvGrpSpPr/>
      </xdr:nvGrpSpPr>
      <xdr:grpSpPr>
        <a:xfrm>
          <a:off x="6753225" y="171450"/>
          <a:ext cx="3482565" cy="795169"/>
          <a:chOff x="6943725" y="19050"/>
          <a:chExt cx="3495676" cy="819150"/>
        </a:xfrm>
      </xdr:grpSpPr>
      <xdr:sp macro="" textlink="">
        <xdr:nvSpPr>
          <xdr:cNvPr id="3" name="テキスト ボックス 2">
            <a:extLst>
              <a:ext uri="{FF2B5EF4-FFF2-40B4-BE49-F238E27FC236}">
                <a16:creationId xmlns:a16="http://schemas.microsoft.com/office/drawing/2014/main" id="{346321F0-CE08-67CE-B5F4-81C861315A7A}"/>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08F36EEC-E639-8FA1-7CB6-C10966E1F1C9}"/>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1923B09-B4D9-2741-934E-DC127AE9CBCF}"/>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190500</xdr:colOff>
      <xdr:row>5</xdr:row>
      <xdr:rowOff>28575</xdr:rowOff>
    </xdr:from>
    <xdr:to>
      <xdr:col>15</xdr:col>
      <xdr:colOff>247875</xdr:colOff>
      <xdr:row>8</xdr:row>
      <xdr:rowOff>297964</xdr:rowOff>
    </xdr:to>
    <xdr:grpSp>
      <xdr:nvGrpSpPr>
        <xdr:cNvPr id="2" name="グループ化 1">
          <a:extLst>
            <a:ext uri="{FF2B5EF4-FFF2-40B4-BE49-F238E27FC236}">
              <a16:creationId xmlns:a16="http://schemas.microsoft.com/office/drawing/2014/main" id="{C0BF8F80-38A5-4A76-83C6-93B593645F7E}"/>
            </a:ext>
          </a:extLst>
        </xdr:cNvPr>
        <xdr:cNvGrpSpPr/>
      </xdr:nvGrpSpPr>
      <xdr:grpSpPr>
        <a:xfrm>
          <a:off x="6172200" y="885825"/>
          <a:ext cx="3486375" cy="783739"/>
          <a:chOff x="6943725" y="19050"/>
          <a:chExt cx="3495676" cy="819150"/>
        </a:xfrm>
      </xdr:grpSpPr>
      <xdr:sp macro="" textlink="">
        <xdr:nvSpPr>
          <xdr:cNvPr id="3" name="テキスト ボックス 2">
            <a:extLst>
              <a:ext uri="{FF2B5EF4-FFF2-40B4-BE49-F238E27FC236}">
                <a16:creationId xmlns:a16="http://schemas.microsoft.com/office/drawing/2014/main" id="{BAEE5EC0-C1CE-9605-0A95-1AB674DCEB45}"/>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0760466B-6003-0B92-8476-47355DF300FC}"/>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B6C4076-6EA1-FA58-CA4D-7BC3B2BB668A}"/>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35</xdr:col>
      <xdr:colOff>85725</xdr:colOff>
      <xdr:row>1</xdr:row>
      <xdr:rowOff>0</xdr:rowOff>
    </xdr:from>
    <xdr:to>
      <xdr:col>45</xdr:col>
      <xdr:colOff>95250</xdr:colOff>
      <xdr:row>2</xdr:row>
      <xdr:rowOff>205740</xdr:rowOff>
    </xdr:to>
    <xdr:sp macro="" textlink="">
      <xdr:nvSpPr>
        <xdr:cNvPr id="2" name="角丸四角形 1">
          <a:extLst>
            <a:ext uri="{FF2B5EF4-FFF2-40B4-BE49-F238E27FC236}">
              <a16:creationId xmlns:a16="http://schemas.microsoft.com/office/drawing/2014/main" id="{CC1FD0A2-F212-499A-910F-C06A09BF4FDE}"/>
            </a:ext>
          </a:extLst>
        </xdr:cNvPr>
        <xdr:cNvSpPr/>
      </xdr:nvSpPr>
      <xdr:spPr>
        <a:xfrm>
          <a:off x="6238875" y="238125"/>
          <a:ext cx="1819275" cy="443865"/>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2">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9525</xdr:colOff>
          <xdr:row>44</xdr:row>
          <xdr:rowOff>0</xdr:rowOff>
        </xdr:from>
        <xdr:to>
          <xdr:col>11</xdr:col>
          <xdr:colOff>152400</xdr:colOff>
          <xdr:row>45</xdr:row>
          <xdr:rowOff>38100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13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44</xdr:row>
          <xdr:rowOff>0</xdr:rowOff>
        </xdr:from>
        <xdr:to>
          <xdr:col>14</xdr:col>
          <xdr:colOff>133350</xdr:colOff>
          <xdr:row>45</xdr:row>
          <xdr:rowOff>38100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13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0</xdr:rowOff>
        </xdr:from>
        <xdr:to>
          <xdr:col>11</xdr:col>
          <xdr:colOff>152400</xdr:colOff>
          <xdr:row>45</xdr:row>
          <xdr:rowOff>38100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13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44</xdr:row>
          <xdr:rowOff>0</xdr:rowOff>
        </xdr:from>
        <xdr:to>
          <xdr:col>14</xdr:col>
          <xdr:colOff>133350</xdr:colOff>
          <xdr:row>45</xdr:row>
          <xdr:rowOff>38100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13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301756/AppData/Local/Microsoft/Windows/INetCache/IE/Y66Y9OJU/&#33258;&#21205;&#36554;&#22577;&#21578;&#26360;&#65288;&#22524;&#29577;&#6528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0%20R7&#24180;&#24230;/01%20&#32207;&#21209;&#20225;&#30011;&#37096;/02%20&#24773;&#22577;&#20225;&#30011;&#35506;/6.&#33509;&#24180;&#23652;&#31561;&#30906;&#20445;&#12539;&#23450;&#30528;&#25903;&#25588;&#20107;&#26989;/&#30476;&#35201;&#32177;&#35201;&#38936;0514(&#30906;&#23450;&#29256;)/&#30476;&#24193;&#21407;&#26412;/(&#22888;&#23398;&#37329;&#36820;&#36996;&#25903;&#25588;)&#30003;&#35531;&#27096;&#24335;.xlsx" TargetMode="External"/><Relationship Id="rId2" Type="http://schemas.openxmlformats.org/officeDocument/2006/relationships/externalLinkPath" Target="file:///\\orca2\plaza_area\&#20107;&#26989;&#12501;&#12457;&#12523;&#12480;\00%20R7&#24180;&#24230;\01%20&#32207;&#21209;&#20225;&#30011;&#37096;\02%20&#24773;&#22577;&#20225;&#30011;&#35506;\6.&#33509;&#24180;&#23652;&#31561;&#30906;&#20445;&#12539;&#23450;&#30528;&#25903;&#25588;&#20107;&#26989;\&#30476;&#35201;&#32177;&#35201;&#38936;0514(&#30906;&#23450;&#29256;)\&#30476;&#24193;&#21407;&#26412;\(&#22888;&#23398;&#37329;&#36820;&#36996;&#25903;&#25588;)&#30003;&#35531;&#27096;&#24335;.xlsx" TargetMode="External"/><Relationship Id="rId1" Type="http://schemas.openxmlformats.org/officeDocument/2006/relationships/externalLinkPath" Target="/&#20107;&#26989;&#12501;&#12457;&#12523;&#12480;/00%20R7&#24180;&#24230;/01%20&#32207;&#21209;&#20225;&#30011;&#37096;/02%20&#24773;&#22577;&#20225;&#30011;&#35506;/6.&#33509;&#24180;&#23652;&#31561;&#30906;&#20445;&#12539;&#23450;&#30528;&#25903;&#25588;&#20107;&#26989;/&#30476;&#35201;&#32177;&#35201;&#38936;0514(&#30906;&#23450;&#29256;)/&#30476;&#24193;&#21407;&#26412;/(&#22888;&#23398;&#37329;&#36820;&#36996;&#25903;&#25588;)&#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６号の２ ・Ａ－１"/>
      <sheetName val="様式８号"/>
      <sheetName val="様式１１号"/>
      <sheetName val="別紙１"/>
      <sheetName val="別紙２－１"/>
      <sheetName val="別紙２－２"/>
      <sheetName val="別紙３"/>
      <sheetName val="別紙４"/>
      <sheetName val="排出係数"/>
      <sheetName val="産業分類表"/>
      <sheetName val="排出係数入力"/>
      <sheetName val="プルダウン"/>
    </sheetNames>
    <sheetDataSet>
      <sheetData sheetId="0" refreshError="1"/>
      <sheetData sheetId="1" refreshError="1"/>
      <sheetData sheetId="2"/>
      <sheetData sheetId="3" refreshError="1"/>
      <sheetData sheetId="4">
        <row r="2">
          <cell r="F2">
            <v>0</v>
          </cell>
        </row>
      </sheetData>
      <sheetData sheetId="5"/>
      <sheetData sheetId="6" refreshError="1"/>
      <sheetData sheetId="7" refreshError="1"/>
      <sheetData sheetId="8" refreshError="1"/>
      <sheetData sheetId="9">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貨1ガALE</v>
          </cell>
          <cell r="B21" t="str">
            <v>バス貨物～1.7t(ガソリン・LPG)</v>
          </cell>
          <cell r="C21" t="str">
            <v>貨1ガ</v>
          </cell>
          <cell r="D21" t="str">
            <v>H17</v>
          </cell>
          <cell r="E21" t="str">
            <v>ALE</v>
          </cell>
          <cell r="F21">
            <v>1.2500000000000001E-2</v>
          </cell>
          <cell r="G21">
            <v>0</v>
          </cell>
          <cell r="H21">
            <v>2.3199999999999998</v>
          </cell>
          <cell r="I21" t="str">
            <v>Pハ</v>
          </cell>
        </row>
        <row r="22">
          <cell r="A22" t="str">
            <v>貨1ガCAE</v>
          </cell>
          <cell r="B22" t="str">
            <v>バス貨物～1.7t(ガソリン・LPG)</v>
          </cell>
          <cell r="C22" t="str">
            <v>貨1ガ</v>
          </cell>
          <cell r="D22" t="str">
            <v>H17</v>
          </cell>
          <cell r="E22" t="str">
            <v>CAE</v>
          </cell>
          <cell r="F22">
            <v>2.5000000000000001E-2</v>
          </cell>
          <cell r="G22">
            <v>0</v>
          </cell>
          <cell r="H22">
            <v>2.3199999999999998</v>
          </cell>
          <cell r="I22" t="str">
            <v>ハ</v>
          </cell>
        </row>
        <row r="23">
          <cell r="A23" t="str">
            <v>貨1ガCBE</v>
          </cell>
          <cell r="B23" t="str">
            <v>バス貨物～1.7t(ガソリン・LPG)</v>
          </cell>
          <cell r="C23" t="str">
            <v>貨1ガ</v>
          </cell>
          <cell r="D23" t="str">
            <v>H17</v>
          </cell>
          <cell r="E23" t="str">
            <v>CBE</v>
          </cell>
          <cell r="F23">
            <v>2.5000000000000001E-2</v>
          </cell>
          <cell r="G23">
            <v>0</v>
          </cell>
          <cell r="H23">
            <v>2.3199999999999998</v>
          </cell>
          <cell r="I23" t="str">
            <v>ガL1</v>
          </cell>
        </row>
        <row r="24">
          <cell r="A24" t="str">
            <v>貨1ガCLE</v>
          </cell>
          <cell r="B24" t="str">
            <v>バス貨物～1.7t(ガソリン・LPG)</v>
          </cell>
          <cell r="C24" t="str">
            <v>貨1ガ</v>
          </cell>
          <cell r="D24" t="str">
            <v>H17</v>
          </cell>
          <cell r="E24" t="str">
            <v>CLE</v>
          </cell>
          <cell r="F24">
            <v>2.5000000000000001E-2</v>
          </cell>
          <cell r="G24">
            <v>0</v>
          </cell>
          <cell r="H24">
            <v>2.3199999999999998</v>
          </cell>
          <cell r="I24" t="str">
            <v>Pハ</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貨1ガDLE</v>
          </cell>
          <cell r="B27" t="str">
            <v>バス貨物～1.7t(ガソリン・LPG)</v>
          </cell>
          <cell r="C27" t="str">
            <v>貨1ガ</v>
          </cell>
          <cell r="D27" t="str">
            <v>H17</v>
          </cell>
          <cell r="E27" t="str">
            <v>DLE</v>
          </cell>
          <cell r="F27">
            <v>1.2500000000000001E-2</v>
          </cell>
          <cell r="G27">
            <v>0</v>
          </cell>
          <cell r="H27">
            <v>2.3199999999999998</v>
          </cell>
          <cell r="I27" t="str">
            <v>Pハ</v>
          </cell>
        </row>
        <row r="28">
          <cell r="A28" t="str">
            <v>貨1ガLBE</v>
          </cell>
          <cell r="B28" t="str">
            <v>バス貨物～1.7t(ガソリン・LPG)</v>
          </cell>
          <cell r="C28" t="str">
            <v>貨1ガ</v>
          </cell>
          <cell r="D28" t="str">
            <v>H21</v>
          </cell>
          <cell r="E28" t="str">
            <v>LBE</v>
          </cell>
          <cell r="F28">
            <v>0.05</v>
          </cell>
          <cell r="G28">
            <v>0</v>
          </cell>
          <cell r="H28">
            <v>2.3199999999999998</v>
          </cell>
          <cell r="I28" t="str">
            <v>ガL3</v>
          </cell>
        </row>
        <row r="29">
          <cell r="A29" t="str">
            <v>貨1ガLAE</v>
          </cell>
          <cell r="B29" t="str">
            <v>バス貨物～1.7t(ガソリン・LPG)</v>
          </cell>
          <cell r="C29" t="str">
            <v>貨1ガ</v>
          </cell>
          <cell r="D29" t="str">
            <v>H21</v>
          </cell>
          <cell r="E29" t="str">
            <v>LAE</v>
          </cell>
          <cell r="F29">
            <v>2.5000000000000001E-2</v>
          </cell>
          <cell r="G29">
            <v>0</v>
          </cell>
          <cell r="H29">
            <v>2.3199999999999998</v>
          </cell>
          <cell r="I29" t="str">
            <v>ハ</v>
          </cell>
        </row>
        <row r="30">
          <cell r="A30" t="str">
            <v>貨1ガLLE</v>
          </cell>
          <cell r="B30" t="str">
            <v>バス貨物～1.7t(ガソリン・LPG)</v>
          </cell>
          <cell r="C30" t="str">
            <v>貨1ガ</v>
          </cell>
          <cell r="D30" t="str">
            <v>H21</v>
          </cell>
          <cell r="E30" t="str">
            <v>LLE</v>
          </cell>
          <cell r="F30">
            <v>1.2500000000000001E-2</v>
          </cell>
          <cell r="G30">
            <v>0</v>
          </cell>
          <cell r="H30">
            <v>2.3199999999999998</v>
          </cell>
          <cell r="I30" t="str">
            <v>Pハ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貨1ガMLE</v>
          </cell>
          <cell r="B33" t="str">
            <v>バス貨物～1.7t(ガソリン・LPG)</v>
          </cell>
          <cell r="C33" t="str">
            <v>貨1ガ</v>
          </cell>
          <cell r="D33" t="str">
            <v>H21</v>
          </cell>
          <cell r="E33" t="str">
            <v>MLE</v>
          </cell>
          <cell r="F33">
            <v>2.5000000000000001E-2</v>
          </cell>
          <cell r="G33">
            <v>0</v>
          </cell>
          <cell r="H33">
            <v>2.3199999999999998</v>
          </cell>
          <cell r="I33" t="str">
            <v>Pハ</v>
          </cell>
        </row>
        <row r="34">
          <cell r="A34" t="str">
            <v>貨1ガRBE</v>
          </cell>
          <cell r="B34" t="str">
            <v>バス貨物～1.7t(ガソリン・LPG)</v>
          </cell>
          <cell r="C34" t="str">
            <v>貨1ガ</v>
          </cell>
          <cell r="D34" t="str">
            <v>H21</v>
          </cell>
          <cell r="E34" t="str">
            <v>RBE</v>
          </cell>
          <cell r="F34">
            <v>1.2500000000000001E-2</v>
          </cell>
          <cell r="G34">
            <v>0</v>
          </cell>
          <cell r="H34">
            <v>2.3199999999999998</v>
          </cell>
          <cell r="I34" t="str">
            <v>ガL2</v>
          </cell>
        </row>
        <row r="35">
          <cell r="A35" t="str">
            <v>貨1ガRAE</v>
          </cell>
          <cell r="B35" t="str">
            <v>バス貨物～1.7t(ガソリン・LPG)</v>
          </cell>
          <cell r="C35" t="str">
            <v>貨1ガ</v>
          </cell>
          <cell r="D35" t="str">
            <v>H21</v>
          </cell>
          <cell r="E35" t="str">
            <v>RAE</v>
          </cell>
          <cell r="F35">
            <v>1.2500000000000001E-2</v>
          </cell>
          <cell r="G35">
            <v>0</v>
          </cell>
          <cell r="H35">
            <v>2.3199999999999998</v>
          </cell>
          <cell r="I35" t="str">
            <v>ハ</v>
          </cell>
        </row>
        <row r="36">
          <cell r="A36" t="str">
            <v>貨1ガRLE</v>
          </cell>
          <cell r="B36" t="str">
            <v>バス貨物～1.7t(ガソリン・LPG)</v>
          </cell>
          <cell r="C36" t="str">
            <v>貨1ガ</v>
          </cell>
          <cell r="D36" t="str">
            <v>H21</v>
          </cell>
          <cell r="E36" t="str">
            <v>RLE</v>
          </cell>
          <cell r="F36">
            <v>1.2500000000000001E-2</v>
          </cell>
          <cell r="G36">
            <v>0</v>
          </cell>
          <cell r="H36">
            <v>2.3199999999999998</v>
          </cell>
          <cell r="I36" t="str">
            <v>Pハ</v>
          </cell>
        </row>
        <row r="37">
          <cell r="A37" t="str">
            <v>貨1ガQBE</v>
          </cell>
          <cell r="B37" t="str">
            <v>バス貨物～1.7t(ガソリン・LPG)</v>
          </cell>
          <cell r="C37" t="str">
            <v>貨1ガ</v>
          </cell>
          <cell r="D37" t="str">
            <v>H21</v>
          </cell>
          <cell r="E37" t="str">
            <v>QBE</v>
          </cell>
          <cell r="F37">
            <v>4.4999999999999998E-2</v>
          </cell>
          <cell r="G37">
            <v>0</v>
          </cell>
          <cell r="H37">
            <v>2.3199999999999998</v>
          </cell>
          <cell r="I37" t="str">
            <v>ガL3</v>
          </cell>
        </row>
        <row r="38">
          <cell r="A38" t="str">
            <v>貨1ガQAE</v>
          </cell>
          <cell r="B38" t="str">
            <v>バス貨物～1.7t(ガソリン・LPG)</v>
          </cell>
          <cell r="C38" t="str">
            <v>貨1ガ</v>
          </cell>
          <cell r="D38" t="str">
            <v>H21</v>
          </cell>
          <cell r="E38" t="str">
            <v>QAE</v>
          </cell>
          <cell r="F38">
            <v>4.4999999999999998E-2</v>
          </cell>
          <cell r="G38">
            <v>0</v>
          </cell>
          <cell r="H38">
            <v>2.3199999999999998</v>
          </cell>
          <cell r="I38" t="str">
            <v>ハ</v>
          </cell>
        </row>
        <row r="39">
          <cell r="A39" t="str">
            <v>貨1ガQLE</v>
          </cell>
          <cell r="B39" t="str">
            <v>バス貨物～1.7t(ガソリン・LPG)</v>
          </cell>
          <cell r="C39" t="str">
            <v>貨1ガ</v>
          </cell>
          <cell r="D39" t="str">
            <v>H21</v>
          </cell>
          <cell r="E39" t="str">
            <v>QLE</v>
          </cell>
          <cell r="F39">
            <v>4.4999999999999998E-2</v>
          </cell>
          <cell r="G39">
            <v>0</v>
          </cell>
          <cell r="H39">
            <v>2.3199999999999998</v>
          </cell>
          <cell r="I39" t="str">
            <v>Pハ</v>
          </cell>
        </row>
        <row r="40">
          <cell r="A40" t="str">
            <v>貨1ガ3BE</v>
          </cell>
          <cell r="B40" t="str">
            <v>バス貨物～1.7t(ガソリン・LPG)</v>
          </cell>
          <cell r="C40" t="str">
            <v>貨1ガ</v>
          </cell>
          <cell r="D40" t="str">
            <v>H30</v>
          </cell>
          <cell r="E40" t="str">
            <v>3BE</v>
          </cell>
          <cell r="F40">
            <v>0.05</v>
          </cell>
          <cell r="G40">
            <v>0</v>
          </cell>
          <cell r="H40">
            <v>2.3199999999999998</v>
          </cell>
          <cell r="I40" t="str">
            <v>ガL3</v>
          </cell>
        </row>
        <row r="41">
          <cell r="A41" t="str">
            <v>貨1ガ3AE</v>
          </cell>
          <cell r="B41" t="str">
            <v>バス貨物～1.7t(ガソリン・LPG)</v>
          </cell>
          <cell r="C41" t="str">
            <v>貨1ガ</v>
          </cell>
          <cell r="D41" t="str">
            <v>H30</v>
          </cell>
          <cell r="E41" t="str">
            <v>3AE</v>
          </cell>
          <cell r="F41">
            <v>2.5000000000000001E-2</v>
          </cell>
          <cell r="G41">
            <v>0</v>
          </cell>
          <cell r="H41">
            <v>2.3199999999999998</v>
          </cell>
          <cell r="I41" t="str">
            <v>ハ</v>
          </cell>
        </row>
        <row r="42">
          <cell r="A42" t="str">
            <v>貨1ガ3LE</v>
          </cell>
          <cell r="B42" t="str">
            <v>バス貨物～1.7t(ガソリン・LPG)</v>
          </cell>
          <cell r="C42" t="str">
            <v>貨1ガ</v>
          </cell>
          <cell r="D42" t="str">
            <v>H30</v>
          </cell>
          <cell r="E42" t="str">
            <v>3LE</v>
          </cell>
          <cell r="F42">
            <v>1.2500000000000001E-2</v>
          </cell>
          <cell r="G42">
            <v>0</v>
          </cell>
          <cell r="H42">
            <v>2.3199999999999998</v>
          </cell>
          <cell r="I42" t="str">
            <v>Pハ</v>
          </cell>
        </row>
        <row r="43">
          <cell r="A43" t="str">
            <v>貨1ガ4BE</v>
          </cell>
          <cell r="B43" t="str">
            <v>バス貨物～1.7t(ガソリン・LPG)</v>
          </cell>
          <cell r="C43" t="str">
            <v>貨1ガ</v>
          </cell>
          <cell r="D43" t="str">
            <v>H30</v>
          </cell>
          <cell r="E43" t="str">
            <v>4BE</v>
          </cell>
          <cell r="F43">
            <v>3.7499999999999999E-2</v>
          </cell>
          <cell r="G43">
            <v>0</v>
          </cell>
          <cell r="H43">
            <v>2.3199999999999998</v>
          </cell>
          <cell r="I43" t="str">
            <v>ガL1</v>
          </cell>
        </row>
        <row r="44">
          <cell r="A44" t="str">
            <v>貨1ガ4AE</v>
          </cell>
          <cell r="B44" t="str">
            <v>バス貨物～1.7t(ガソリン・LPG)</v>
          </cell>
          <cell r="C44" t="str">
            <v>貨1ガ</v>
          </cell>
          <cell r="D44" t="str">
            <v>H30</v>
          </cell>
          <cell r="E44" t="str">
            <v>4AE</v>
          </cell>
          <cell r="F44">
            <v>3.7499999999999999E-2</v>
          </cell>
          <cell r="G44">
            <v>0</v>
          </cell>
          <cell r="H44">
            <v>2.3199999999999998</v>
          </cell>
          <cell r="I44" t="str">
            <v>ハ</v>
          </cell>
        </row>
        <row r="45">
          <cell r="A45" t="str">
            <v>貨1ガ4LE</v>
          </cell>
          <cell r="B45" t="str">
            <v>バス貨物～1.7t(ガソリン・LPG)</v>
          </cell>
          <cell r="C45" t="str">
            <v>貨1ガ</v>
          </cell>
          <cell r="D45" t="str">
            <v>H30</v>
          </cell>
          <cell r="E45" t="str">
            <v>4LE</v>
          </cell>
          <cell r="F45">
            <v>3.7499999999999999E-2</v>
          </cell>
          <cell r="G45">
            <v>0</v>
          </cell>
          <cell r="H45">
            <v>2.3199999999999998</v>
          </cell>
          <cell r="I45" t="str">
            <v>Pハ</v>
          </cell>
        </row>
        <row r="46">
          <cell r="A46" t="str">
            <v>貨1ガ5BE</v>
          </cell>
          <cell r="B46" t="str">
            <v>バス貨物～1.7t(ガソリン・LPG)</v>
          </cell>
          <cell r="C46" t="str">
            <v>貨1ガ</v>
          </cell>
          <cell r="D46" t="str">
            <v>H30</v>
          </cell>
          <cell r="E46" t="str">
            <v>5BE</v>
          </cell>
          <cell r="F46">
            <v>2.5000000000000001E-2</v>
          </cell>
          <cell r="G46">
            <v>0</v>
          </cell>
          <cell r="H46">
            <v>2.3199999999999998</v>
          </cell>
          <cell r="I46" t="str">
            <v>ガL2</v>
          </cell>
        </row>
        <row r="47">
          <cell r="A47" t="str">
            <v>貨1ガ5AE</v>
          </cell>
          <cell r="B47" t="str">
            <v>バス貨物～1.7t(ガソリン・LPG)</v>
          </cell>
          <cell r="C47" t="str">
            <v>貨1ガ</v>
          </cell>
          <cell r="D47" t="str">
            <v>H30</v>
          </cell>
          <cell r="E47" t="str">
            <v>5AE</v>
          </cell>
          <cell r="F47">
            <v>2.5000000000000001E-2</v>
          </cell>
          <cell r="G47">
            <v>0</v>
          </cell>
          <cell r="H47">
            <v>2.3199999999999998</v>
          </cell>
          <cell r="I47" t="str">
            <v>ハ</v>
          </cell>
        </row>
        <row r="48">
          <cell r="A48" t="str">
            <v>貨1ガ5LE</v>
          </cell>
          <cell r="B48" t="str">
            <v>バス貨物～1.7t(ガソリン・LPG)</v>
          </cell>
          <cell r="C48" t="str">
            <v>貨1ガ</v>
          </cell>
          <cell r="D48" t="str">
            <v>H30</v>
          </cell>
          <cell r="E48" t="str">
            <v>5LE</v>
          </cell>
          <cell r="F48">
            <v>2.5000000000000001E-2</v>
          </cell>
          <cell r="G48">
            <v>0</v>
          </cell>
          <cell r="H48">
            <v>2.3199999999999998</v>
          </cell>
          <cell r="I48" t="str">
            <v>Pハ</v>
          </cell>
        </row>
        <row r="49">
          <cell r="A49" t="str">
            <v>貨1ガ6BE</v>
          </cell>
          <cell r="B49" t="str">
            <v>バス貨物～1.7t(ガソリン・LPG)</v>
          </cell>
          <cell r="C49" t="str">
            <v>貨1ガ</v>
          </cell>
          <cell r="D49" t="str">
            <v>H30</v>
          </cell>
          <cell r="E49" t="str">
            <v>6BE</v>
          </cell>
          <cell r="F49">
            <v>1.2500000000000001E-2</v>
          </cell>
          <cell r="G49">
            <v>0</v>
          </cell>
          <cell r="H49">
            <v>2.3199999999999998</v>
          </cell>
          <cell r="I49" t="str">
            <v>ガL4</v>
          </cell>
        </row>
        <row r="50">
          <cell r="A50" t="str">
            <v>貨1ガ6AE</v>
          </cell>
          <cell r="B50" t="str">
            <v>バス貨物～1.7t(ガソリン・LPG)</v>
          </cell>
          <cell r="C50" t="str">
            <v>貨1ガ</v>
          </cell>
          <cell r="D50" t="str">
            <v>H30</v>
          </cell>
          <cell r="E50" t="str">
            <v>6AE</v>
          </cell>
          <cell r="F50">
            <v>1.2500000000000001E-2</v>
          </cell>
          <cell r="G50">
            <v>0</v>
          </cell>
          <cell r="H50">
            <v>2.3199999999999998</v>
          </cell>
          <cell r="I50" t="str">
            <v>ハ</v>
          </cell>
        </row>
        <row r="51">
          <cell r="A51" t="str">
            <v>貨1ガ6LE</v>
          </cell>
          <cell r="B51" t="str">
            <v>バス貨物～1.7t(ガソリン・LPG)</v>
          </cell>
          <cell r="C51" t="str">
            <v>貨1ガ</v>
          </cell>
          <cell r="D51" t="str">
            <v>H30</v>
          </cell>
          <cell r="E51" t="str">
            <v>6LE</v>
          </cell>
          <cell r="F51">
            <v>1.2500000000000001E-2</v>
          </cell>
          <cell r="G51">
            <v>0</v>
          </cell>
          <cell r="H51">
            <v>2.3199999999999998</v>
          </cell>
          <cell r="I51" t="str">
            <v>Pハ</v>
          </cell>
        </row>
        <row r="52">
          <cell r="A52" t="str">
            <v>貨1ガBAE</v>
          </cell>
          <cell r="B52" t="str">
            <v>バス貨物～1.7t(ガソリン・LPG)</v>
          </cell>
          <cell r="C52" t="str">
            <v>貨1ガ</v>
          </cell>
          <cell r="D52" t="str">
            <v>H17</v>
          </cell>
          <cell r="E52" t="str">
            <v>BAE</v>
          </cell>
          <cell r="F52">
            <v>3.7499999999999999E-2</v>
          </cell>
          <cell r="G52">
            <v>0</v>
          </cell>
          <cell r="H52">
            <v>2.3199999999999998</v>
          </cell>
          <cell r="I52" t="str">
            <v>ハ</v>
          </cell>
        </row>
        <row r="53">
          <cell r="A53" t="str">
            <v>貨1ガBBE</v>
          </cell>
          <cell r="B53" t="str">
            <v>バス貨物～1.7t(ガソリン・LPG)</v>
          </cell>
          <cell r="C53" t="str">
            <v>貨1ガ</v>
          </cell>
          <cell r="D53" t="str">
            <v>H17</v>
          </cell>
          <cell r="E53" t="str">
            <v>BBE</v>
          </cell>
          <cell r="F53">
            <v>3.7499999999999999E-2</v>
          </cell>
          <cell r="G53">
            <v>0</v>
          </cell>
          <cell r="H53">
            <v>2.3199999999999998</v>
          </cell>
          <cell r="I53" t="str">
            <v>ガL3</v>
          </cell>
        </row>
        <row r="54">
          <cell r="A54" t="str">
            <v>貨1ガNAE</v>
          </cell>
          <cell r="B54" t="str">
            <v>バス貨物～1.7t(ガソリン・LPG)</v>
          </cell>
          <cell r="C54" t="str">
            <v>貨1ガ</v>
          </cell>
          <cell r="D54" t="str">
            <v>H17</v>
          </cell>
          <cell r="E54" t="str">
            <v>NAE</v>
          </cell>
          <cell r="F54">
            <v>4.4999999999999998E-2</v>
          </cell>
          <cell r="G54">
            <v>0</v>
          </cell>
          <cell r="H54">
            <v>2.3199999999999998</v>
          </cell>
          <cell r="I54" t="str">
            <v>ハ</v>
          </cell>
        </row>
        <row r="55">
          <cell r="A55" t="str">
            <v>貨1ガNBE</v>
          </cell>
          <cell r="B55" t="str">
            <v>バス貨物～1.7t(ガソリン・LPG)</v>
          </cell>
          <cell r="C55" t="str">
            <v>貨1ガ</v>
          </cell>
          <cell r="D55" t="str">
            <v>H17</v>
          </cell>
          <cell r="E55" t="str">
            <v>NBE</v>
          </cell>
          <cell r="F55">
            <v>4.4999999999999998E-2</v>
          </cell>
          <cell r="G55">
            <v>0</v>
          </cell>
          <cell r="H55">
            <v>2.3199999999999998</v>
          </cell>
          <cell r="I55" t="str">
            <v>ガL3</v>
          </cell>
        </row>
        <row r="56">
          <cell r="A56" t="str">
            <v>貨2ガ-</v>
          </cell>
          <cell r="B56" t="str">
            <v>バス貨物1.7～2.5t(ガソリン・LPG)</v>
          </cell>
          <cell r="C56" t="str">
            <v>貨2ガ</v>
          </cell>
          <cell r="D56" t="str">
            <v>S50前</v>
          </cell>
          <cell r="E56" t="str">
            <v>-</v>
          </cell>
          <cell r="F56">
            <v>2.1800000000000002</v>
          </cell>
          <cell r="G56">
            <v>0</v>
          </cell>
          <cell r="H56">
            <v>2.3199999999999998</v>
          </cell>
          <cell r="I56" t="str">
            <v>ガL3</v>
          </cell>
        </row>
        <row r="57">
          <cell r="A57" t="str">
            <v>貨2ガH</v>
          </cell>
          <cell r="B57" t="str">
            <v>バス貨物1.7～2.5t(ガソリン・LPG)</v>
          </cell>
          <cell r="C57" t="str">
            <v>貨2ガ</v>
          </cell>
          <cell r="D57" t="str">
            <v>S50</v>
          </cell>
          <cell r="E57" t="str">
            <v>H</v>
          </cell>
          <cell r="F57">
            <v>1.8</v>
          </cell>
          <cell r="G57">
            <v>0</v>
          </cell>
          <cell r="H57">
            <v>2.3199999999999998</v>
          </cell>
          <cell r="I57" t="str">
            <v>ガL3</v>
          </cell>
        </row>
        <row r="58">
          <cell r="A58" t="str">
            <v>貨2ガJ</v>
          </cell>
          <cell r="B58" t="str">
            <v>バス貨物1.7～2.5t(ガソリン・LPG)</v>
          </cell>
          <cell r="C58" t="str">
            <v>貨2ガ</v>
          </cell>
          <cell r="D58" t="str">
            <v>S54</v>
          </cell>
          <cell r="E58" t="str">
            <v>J</v>
          </cell>
          <cell r="F58">
            <v>1.2</v>
          </cell>
          <cell r="G58">
            <v>0</v>
          </cell>
          <cell r="H58">
            <v>2.3199999999999998</v>
          </cell>
          <cell r="I58" t="str">
            <v>ガL3</v>
          </cell>
        </row>
        <row r="59">
          <cell r="A59" t="str">
            <v>貨2ガL</v>
          </cell>
          <cell r="B59" t="str">
            <v>バス貨物1.7～2.5t(ガソリン・LPG)</v>
          </cell>
          <cell r="C59" t="str">
            <v>貨2ガ</v>
          </cell>
          <cell r="D59" t="str">
            <v>S56</v>
          </cell>
          <cell r="E59" t="str">
            <v>L</v>
          </cell>
          <cell r="F59">
            <v>0.9</v>
          </cell>
          <cell r="G59">
            <v>0</v>
          </cell>
          <cell r="H59">
            <v>2.3199999999999998</v>
          </cell>
          <cell r="I59" t="str">
            <v>ガL3</v>
          </cell>
        </row>
        <row r="60">
          <cell r="A60" t="str">
            <v>貨2ガT</v>
          </cell>
          <cell r="B60" t="str">
            <v>バス貨物1.7～2.5t(ガソリン・LPG)</v>
          </cell>
          <cell r="C60" t="str">
            <v>貨2ガ</v>
          </cell>
          <cell r="D60" t="str">
            <v>H元</v>
          </cell>
          <cell r="E60" t="str">
            <v>T</v>
          </cell>
          <cell r="F60">
            <v>0.7</v>
          </cell>
          <cell r="G60">
            <v>0</v>
          </cell>
          <cell r="H60">
            <v>2.3199999999999998</v>
          </cell>
          <cell r="I60" t="str">
            <v>ガL3</v>
          </cell>
        </row>
        <row r="61">
          <cell r="A61" t="str">
            <v>貨2ガGA</v>
          </cell>
          <cell r="B61" t="str">
            <v>バス貨物1.7～2.5t(ガソリン・LPG)</v>
          </cell>
          <cell r="C61" t="str">
            <v>貨2ガ</v>
          </cell>
          <cell r="D61" t="str">
            <v>H6,H10</v>
          </cell>
          <cell r="E61" t="str">
            <v>GA</v>
          </cell>
          <cell r="F61">
            <v>0.4</v>
          </cell>
          <cell r="G61">
            <v>0</v>
          </cell>
          <cell r="H61">
            <v>2.3199999999999998</v>
          </cell>
          <cell r="I61" t="str">
            <v>ガL3</v>
          </cell>
        </row>
        <row r="62">
          <cell r="A62" t="str">
            <v>貨2ガGC</v>
          </cell>
          <cell r="B62" t="str">
            <v>バス貨物1.7～2.5t(ガソリン・LPG)</v>
          </cell>
          <cell r="C62" t="str">
            <v>貨2ガ</v>
          </cell>
          <cell r="D62" t="str">
            <v>H6,H10</v>
          </cell>
          <cell r="E62" t="str">
            <v>GC</v>
          </cell>
          <cell r="F62">
            <v>0.4</v>
          </cell>
          <cell r="G62">
            <v>0</v>
          </cell>
          <cell r="H62">
            <v>2.3199999999999998</v>
          </cell>
          <cell r="I62" t="str">
            <v>ガL3</v>
          </cell>
        </row>
        <row r="63">
          <cell r="A63" t="str">
            <v>貨2ガHG</v>
          </cell>
          <cell r="B63" t="str">
            <v>バス貨物1.7～2.5t(ガソリン・LPG)</v>
          </cell>
          <cell r="C63" t="str">
            <v>貨2ガ</v>
          </cell>
          <cell r="D63" t="str">
            <v>H6,H10</v>
          </cell>
          <cell r="E63" t="str">
            <v>HG</v>
          </cell>
          <cell r="F63">
            <v>0.2</v>
          </cell>
          <cell r="G63">
            <v>0</v>
          </cell>
          <cell r="H63">
            <v>2.3199999999999998</v>
          </cell>
          <cell r="I63" t="str">
            <v>ハ</v>
          </cell>
        </row>
        <row r="64">
          <cell r="A64" t="str">
            <v>貨2ガGK</v>
          </cell>
          <cell r="B64" t="str">
            <v>バス貨物1.7～2.5t(ガソリン・LPG)</v>
          </cell>
          <cell r="C64" t="str">
            <v>貨2ガ</v>
          </cell>
          <cell r="D64" t="str">
            <v>H13</v>
          </cell>
          <cell r="E64" t="str">
            <v>GK</v>
          </cell>
          <cell r="F64">
            <v>0.13</v>
          </cell>
          <cell r="G64">
            <v>0</v>
          </cell>
          <cell r="H64">
            <v>2.3199999999999998</v>
          </cell>
          <cell r="I64" t="str">
            <v>ガL3</v>
          </cell>
        </row>
        <row r="65">
          <cell r="A65" t="str">
            <v>貨2ガHQ</v>
          </cell>
          <cell r="B65" t="str">
            <v>バス貨物1.7～2.5t(ガソリン・LPG)</v>
          </cell>
          <cell r="C65" t="str">
            <v>貨2ガ</v>
          </cell>
          <cell r="D65" t="str">
            <v>H13</v>
          </cell>
          <cell r="E65" t="str">
            <v>HQ</v>
          </cell>
          <cell r="F65">
            <v>6.5000000000000002E-2</v>
          </cell>
          <cell r="G65">
            <v>0</v>
          </cell>
          <cell r="H65">
            <v>2.3199999999999998</v>
          </cell>
          <cell r="I65" t="str">
            <v>ハ</v>
          </cell>
        </row>
        <row r="66">
          <cell r="A66" t="str">
            <v>貨2ガTC</v>
          </cell>
          <cell r="B66" t="str">
            <v>バス貨物1.7～2.5t(ガソリン・LPG)</v>
          </cell>
          <cell r="C66" t="str">
            <v>貨2ガ</v>
          </cell>
          <cell r="D66" t="str">
            <v>H13</v>
          </cell>
          <cell r="E66" t="str">
            <v>TC</v>
          </cell>
          <cell r="F66">
            <v>9.7500000000000003E-2</v>
          </cell>
          <cell r="G66">
            <v>0</v>
          </cell>
          <cell r="H66">
            <v>2.3199999999999998</v>
          </cell>
          <cell r="I66" t="str">
            <v>ガL3</v>
          </cell>
        </row>
        <row r="67">
          <cell r="A67" t="str">
            <v>貨2ガXC</v>
          </cell>
          <cell r="B67" t="str">
            <v>バス貨物1.7～2.5t(ガソリン・LPG)</v>
          </cell>
          <cell r="C67" t="str">
            <v>貨2ガ</v>
          </cell>
          <cell r="D67" t="str">
            <v>H13</v>
          </cell>
          <cell r="E67" t="str">
            <v>XC</v>
          </cell>
          <cell r="F67">
            <v>9.7500000000000003E-2</v>
          </cell>
          <cell r="G67">
            <v>0</v>
          </cell>
          <cell r="H67">
            <v>2.3199999999999998</v>
          </cell>
          <cell r="I67" t="str">
            <v>ハ</v>
          </cell>
        </row>
        <row r="68">
          <cell r="A68" t="str">
            <v>貨2ガLC</v>
          </cell>
          <cell r="B68" t="str">
            <v>バス貨物1.7～2.5t(ガソリン・LPG)</v>
          </cell>
          <cell r="C68" t="str">
            <v>貨2ガ</v>
          </cell>
          <cell r="D68" t="str">
            <v>H13</v>
          </cell>
          <cell r="E68" t="str">
            <v>LC</v>
          </cell>
          <cell r="F68">
            <v>6.5000000000000002E-2</v>
          </cell>
          <cell r="G68">
            <v>0</v>
          </cell>
          <cell r="H68">
            <v>2.3199999999999998</v>
          </cell>
          <cell r="I68" t="str">
            <v>ガL3</v>
          </cell>
        </row>
        <row r="69">
          <cell r="A69" t="str">
            <v>貨2ガYC</v>
          </cell>
          <cell r="B69" t="str">
            <v>バス貨物1.7～2.5t(ガソリン・LPG)</v>
          </cell>
          <cell r="C69" t="str">
            <v>貨2ガ</v>
          </cell>
          <cell r="D69" t="str">
            <v>H13</v>
          </cell>
          <cell r="E69" t="str">
            <v>YC</v>
          </cell>
          <cell r="F69">
            <v>6.5000000000000002E-2</v>
          </cell>
          <cell r="G69">
            <v>0</v>
          </cell>
          <cell r="H69">
            <v>2.3199999999999998</v>
          </cell>
          <cell r="I69" t="str">
            <v>ハ</v>
          </cell>
        </row>
        <row r="70">
          <cell r="A70" t="str">
            <v>貨2ガUC</v>
          </cell>
          <cell r="B70" t="str">
            <v>バス貨物1.7～2.5t(ガソリン・LPG)</v>
          </cell>
          <cell r="C70" t="str">
            <v>貨2ガ</v>
          </cell>
          <cell r="D70" t="str">
            <v>H13</v>
          </cell>
          <cell r="E70" t="str">
            <v>UC</v>
          </cell>
          <cell r="F70">
            <v>3.2500000000000001E-2</v>
          </cell>
          <cell r="G70">
            <v>0</v>
          </cell>
          <cell r="H70">
            <v>2.3199999999999998</v>
          </cell>
          <cell r="I70" t="str">
            <v>ガL3</v>
          </cell>
        </row>
        <row r="71">
          <cell r="A71" t="str">
            <v>貨2ガZC</v>
          </cell>
          <cell r="B71" t="str">
            <v>バス貨物1.7～2.5t(ガソリン・LPG)</v>
          </cell>
          <cell r="C71" t="str">
            <v>貨2ガ</v>
          </cell>
          <cell r="D71" t="str">
            <v>H13</v>
          </cell>
          <cell r="E71" t="str">
            <v>ZC</v>
          </cell>
          <cell r="F71">
            <v>3.2500000000000001E-2</v>
          </cell>
          <cell r="G71">
            <v>0</v>
          </cell>
          <cell r="H71">
            <v>2.3199999999999998</v>
          </cell>
          <cell r="I71" t="str">
            <v>ハ</v>
          </cell>
        </row>
        <row r="72">
          <cell r="A72" t="str">
            <v>貨2ガABF</v>
          </cell>
          <cell r="B72" t="str">
            <v>バス貨物1.7～2.5t(ガソリン・LPG)</v>
          </cell>
          <cell r="C72" t="str">
            <v>貨2ガ</v>
          </cell>
          <cell r="D72" t="str">
            <v>H17</v>
          </cell>
          <cell r="E72" t="str">
            <v>ABF</v>
          </cell>
          <cell r="F72">
            <v>7.0000000000000007E-2</v>
          </cell>
          <cell r="G72">
            <v>0</v>
          </cell>
          <cell r="H72">
            <v>2.3199999999999998</v>
          </cell>
          <cell r="I72" t="str">
            <v>ガL3</v>
          </cell>
        </row>
        <row r="73">
          <cell r="A73" t="str">
            <v>貨2ガAAF</v>
          </cell>
          <cell r="B73" t="str">
            <v>バス貨物1.7～2.5t(ガソリン・LPG)</v>
          </cell>
          <cell r="C73" t="str">
            <v>貨2ガ</v>
          </cell>
          <cell r="D73" t="str">
            <v>H17</v>
          </cell>
          <cell r="E73" t="str">
            <v>AAF</v>
          </cell>
          <cell r="F73">
            <v>3.5000000000000003E-2</v>
          </cell>
          <cell r="G73">
            <v>0</v>
          </cell>
          <cell r="H73">
            <v>2.3199999999999998</v>
          </cell>
          <cell r="I73" t="str">
            <v>ハ</v>
          </cell>
        </row>
        <row r="74">
          <cell r="A74" t="str">
            <v>貨2ガALF</v>
          </cell>
          <cell r="B74" t="str">
            <v>バス貨物1.7～2.5t(ガソリン・LPG)</v>
          </cell>
          <cell r="C74" t="str">
            <v>貨2ガ</v>
          </cell>
          <cell r="D74" t="str">
            <v>H17</v>
          </cell>
          <cell r="E74" t="str">
            <v>ALF</v>
          </cell>
          <cell r="F74">
            <v>1.7500000000000002E-2</v>
          </cell>
          <cell r="G74">
            <v>0</v>
          </cell>
          <cell r="H74">
            <v>2.3199999999999998</v>
          </cell>
          <cell r="I74" t="str">
            <v>Pハ</v>
          </cell>
        </row>
        <row r="75">
          <cell r="A75" t="str">
            <v>貨2ガCAF</v>
          </cell>
          <cell r="B75" t="str">
            <v>バス貨物1.7～2.5t(ガソリン・LPG)</v>
          </cell>
          <cell r="C75" t="str">
            <v>貨2ガ</v>
          </cell>
          <cell r="D75" t="str">
            <v>H17</v>
          </cell>
          <cell r="E75" t="str">
            <v>CAF</v>
          </cell>
          <cell r="F75">
            <v>3.5000000000000003E-2</v>
          </cell>
          <cell r="G75">
            <v>0</v>
          </cell>
          <cell r="H75">
            <v>2.3199999999999998</v>
          </cell>
          <cell r="I75" t="str">
            <v>ハ</v>
          </cell>
        </row>
        <row r="76">
          <cell r="A76" t="str">
            <v>貨2ガCBF</v>
          </cell>
          <cell r="B76" t="str">
            <v>バス貨物1.7～2.5t(ガソリン・LPG)</v>
          </cell>
          <cell r="C76" t="str">
            <v>貨2ガ</v>
          </cell>
          <cell r="D76" t="str">
            <v>H17</v>
          </cell>
          <cell r="E76" t="str">
            <v>CBF</v>
          </cell>
          <cell r="F76">
            <v>3.5000000000000003E-2</v>
          </cell>
          <cell r="G76">
            <v>0</v>
          </cell>
          <cell r="H76">
            <v>2.3199999999999998</v>
          </cell>
          <cell r="I76" t="str">
            <v>ガL1</v>
          </cell>
        </row>
        <row r="77">
          <cell r="A77" t="str">
            <v>貨2ガCLF</v>
          </cell>
          <cell r="B77" t="str">
            <v>バス貨物1.7～2.5t(ガソリン・LPG)</v>
          </cell>
          <cell r="C77" t="str">
            <v>貨2ガ</v>
          </cell>
          <cell r="D77" t="str">
            <v>H17</v>
          </cell>
          <cell r="E77" t="str">
            <v>CLF</v>
          </cell>
          <cell r="F77">
            <v>3.5000000000000003E-2</v>
          </cell>
          <cell r="G77">
            <v>0</v>
          </cell>
          <cell r="H77">
            <v>2.3199999999999998</v>
          </cell>
          <cell r="I77" t="str">
            <v>Pハ</v>
          </cell>
        </row>
        <row r="78">
          <cell r="A78" t="str">
            <v>貨2ガDAF</v>
          </cell>
          <cell r="B78" t="str">
            <v>バス貨物1.7～2.5t(ガソリン・LPG)</v>
          </cell>
          <cell r="C78" t="str">
            <v>貨2ガ</v>
          </cell>
          <cell r="D78" t="str">
            <v>H17</v>
          </cell>
          <cell r="E78" t="str">
            <v>DAF</v>
          </cell>
          <cell r="F78">
            <v>1.7500000000000002E-2</v>
          </cell>
          <cell r="G78">
            <v>0</v>
          </cell>
          <cell r="H78">
            <v>2.3199999999999998</v>
          </cell>
          <cell r="I78" t="str">
            <v>ハ</v>
          </cell>
        </row>
        <row r="79">
          <cell r="A79" t="str">
            <v>貨2ガDBF</v>
          </cell>
          <cell r="B79" t="str">
            <v>バス貨物1.7～2.5t(ガソリン・LPG)</v>
          </cell>
          <cell r="C79" t="str">
            <v>貨2ガ</v>
          </cell>
          <cell r="D79" t="str">
            <v>H17</v>
          </cell>
          <cell r="E79" t="str">
            <v>DBF</v>
          </cell>
          <cell r="F79">
            <v>1.7500000000000002E-2</v>
          </cell>
          <cell r="G79">
            <v>0</v>
          </cell>
          <cell r="H79">
            <v>2.3199999999999998</v>
          </cell>
          <cell r="I79" t="str">
            <v>ガL2</v>
          </cell>
        </row>
        <row r="80">
          <cell r="A80" t="str">
            <v>貨2ガDLF</v>
          </cell>
          <cell r="B80" t="str">
            <v>バス貨物1.7～2.5t(ガソリン・LPG)</v>
          </cell>
          <cell r="C80" t="str">
            <v>貨2ガ</v>
          </cell>
          <cell r="D80" t="str">
            <v>H17</v>
          </cell>
          <cell r="E80" t="str">
            <v>DLF</v>
          </cell>
          <cell r="F80">
            <v>1.7500000000000002E-2</v>
          </cell>
          <cell r="G80">
            <v>0</v>
          </cell>
          <cell r="H80">
            <v>2.3199999999999998</v>
          </cell>
          <cell r="I80" t="str">
            <v>Pハ</v>
          </cell>
        </row>
        <row r="81">
          <cell r="A81" t="str">
            <v>貨2ガLBF</v>
          </cell>
          <cell r="B81" t="str">
            <v>バス貨物1.7～2.5t(ガソリン・LPG)</v>
          </cell>
          <cell r="C81" t="str">
            <v>貨2ガ</v>
          </cell>
          <cell r="D81" t="str">
            <v>H21</v>
          </cell>
          <cell r="E81" t="str">
            <v>LBF</v>
          </cell>
          <cell r="F81">
            <v>7.0000000000000007E-2</v>
          </cell>
          <cell r="G81">
            <v>0</v>
          </cell>
          <cell r="H81">
            <v>2.3199999999999998</v>
          </cell>
          <cell r="I81" t="str">
            <v>ガL3</v>
          </cell>
        </row>
        <row r="82">
          <cell r="A82" t="str">
            <v>貨2ガLAF</v>
          </cell>
          <cell r="B82" t="str">
            <v>バス貨物1.7～2.5t(ガソリン・LPG)</v>
          </cell>
          <cell r="C82" t="str">
            <v>貨2ガ</v>
          </cell>
          <cell r="D82" t="str">
            <v>H21</v>
          </cell>
          <cell r="E82" t="str">
            <v>LAF</v>
          </cell>
          <cell r="F82">
            <v>3.5000000000000003E-2</v>
          </cell>
          <cell r="G82">
            <v>0</v>
          </cell>
          <cell r="H82">
            <v>2.3199999999999998</v>
          </cell>
          <cell r="I82" t="str">
            <v>ハ</v>
          </cell>
        </row>
        <row r="83">
          <cell r="A83" t="str">
            <v>貨2ガLLF</v>
          </cell>
          <cell r="B83" t="str">
            <v>バス貨物1.7～2.5t(ガソリン・LPG)</v>
          </cell>
          <cell r="C83" t="str">
            <v>貨2ガ</v>
          </cell>
          <cell r="D83" t="str">
            <v>H21</v>
          </cell>
          <cell r="E83" t="str">
            <v>LLF</v>
          </cell>
          <cell r="F83">
            <v>1.7500000000000002E-2</v>
          </cell>
          <cell r="G83">
            <v>0</v>
          </cell>
          <cell r="H83">
            <v>2.3199999999999998</v>
          </cell>
          <cell r="I83" t="str">
            <v>Pハ</v>
          </cell>
        </row>
        <row r="84">
          <cell r="A84" t="str">
            <v>貨2ガMBF</v>
          </cell>
          <cell r="B84" t="str">
            <v>バス貨物1.7～2.5t(ガソリン・LPG)</v>
          </cell>
          <cell r="C84" t="str">
            <v>貨2ガ</v>
          </cell>
          <cell r="D84" t="str">
            <v>H21</v>
          </cell>
          <cell r="E84" t="str">
            <v>MBF</v>
          </cell>
          <cell r="F84">
            <v>3.5000000000000003E-2</v>
          </cell>
          <cell r="G84">
            <v>0</v>
          </cell>
          <cell r="H84">
            <v>2.3199999999999998</v>
          </cell>
          <cell r="I84" t="str">
            <v>ガL1</v>
          </cell>
        </row>
        <row r="85">
          <cell r="A85" t="str">
            <v>貨2ガMAF</v>
          </cell>
          <cell r="B85" t="str">
            <v>バス貨物1.7～2.5t(ガソリン・LPG)</v>
          </cell>
          <cell r="C85" t="str">
            <v>貨2ガ</v>
          </cell>
          <cell r="D85" t="str">
            <v>H21</v>
          </cell>
          <cell r="E85" t="str">
            <v>MAF</v>
          </cell>
          <cell r="F85">
            <v>3.5000000000000003E-2</v>
          </cell>
          <cell r="G85">
            <v>0</v>
          </cell>
          <cell r="H85">
            <v>2.3199999999999998</v>
          </cell>
          <cell r="I85" t="str">
            <v>ハ</v>
          </cell>
        </row>
        <row r="86">
          <cell r="A86" t="str">
            <v>貨2ガMLF</v>
          </cell>
          <cell r="B86" t="str">
            <v>バス貨物1.7～2.5t(ガソリン・LPG)</v>
          </cell>
          <cell r="C86" t="str">
            <v>貨2ガ</v>
          </cell>
          <cell r="D86" t="str">
            <v>H21</v>
          </cell>
          <cell r="E86" t="str">
            <v>MLF</v>
          </cell>
          <cell r="F86">
            <v>3.5000000000000003E-2</v>
          </cell>
          <cell r="G86">
            <v>0</v>
          </cell>
          <cell r="H86">
            <v>2.3199999999999998</v>
          </cell>
          <cell r="I86" t="str">
            <v>Pハ</v>
          </cell>
        </row>
        <row r="87">
          <cell r="A87" t="str">
            <v>貨2ガRBF</v>
          </cell>
          <cell r="B87" t="str">
            <v>バス貨物1.7～2.5t(ガソリン・LPG)</v>
          </cell>
          <cell r="C87" t="str">
            <v>貨2ガ</v>
          </cell>
          <cell r="D87" t="str">
            <v>H21</v>
          </cell>
          <cell r="E87" t="str">
            <v>RBF</v>
          </cell>
          <cell r="F87">
            <v>1.7500000000000002E-2</v>
          </cell>
          <cell r="G87">
            <v>0</v>
          </cell>
          <cell r="H87">
            <v>2.3199999999999998</v>
          </cell>
          <cell r="I87" t="str">
            <v>ガL2</v>
          </cell>
        </row>
        <row r="88">
          <cell r="A88" t="str">
            <v>貨2ガRAF</v>
          </cell>
          <cell r="B88" t="str">
            <v>バス貨物1.7～2.5t(ガソリン・LPG)</v>
          </cell>
          <cell r="C88" t="str">
            <v>貨2ガ</v>
          </cell>
          <cell r="D88" t="str">
            <v>H21</v>
          </cell>
          <cell r="E88" t="str">
            <v>RAF</v>
          </cell>
          <cell r="F88">
            <v>1.7500000000000002E-2</v>
          </cell>
          <cell r="G88">
            <v>0</v>
          </cell>
          <cell r="H88">
            <v>2.3199999999999998</v>
          </cell>
          <cell r="I88" t="str">
            <v>ハ</v>
          </cell>
        </row>
        <row r="89">
          <cell r="A89" t="str">
            <v>貨2ガRLF</v>
          </cell>
          <cell r="B89" t="str">
            <v>バス貨物1.7～2.5t(ガソリン・LPG)</v>
          </cell>
          <cell r="C89" t="str">
            <v>貨2ガ</v>
          </cell>
          <cell r="D89" t="str">
            <v>H21</v>
          </cell>
          <cell r="E89" t="str">
            <v>RLF</v>
          </cell>
          <cell r="F89">
            <v>1.7500000000000002E-2</v>
          </cell>
          <cell r="G89">
            <v>0</v>
          </cell>
          <cell r="H89">
            <v>2.3199999999999998</v>
          </cell>
          <cell r="I89" t="str">
            <v>Pハ</v>
          </cell>
        </row>
        <row r="90">
          <cell r="A90" t="str">
            <v>貨2ガQBF</v>
          </cell>
          <cell r="B90" t="str">
            <v>バス貨物1.7～2.5t(ガソリン・LPG)</v>
          </cell>
          <cell r="C90" t="str">
            <v>貨2ガ</v>
          </cell>
          <cell r="D90" t="str">
            <v>H21</v>
          </cell>
          <cell r="E90" t="str">
            <v>QBF</v>
          </cell>
          <cell r="F90">
            <v>6.3E-2</v>
          </cell>
          <cell r="G90">
            <v>0</v>
          </cell>
          <cell r="H90">
            <v>2.3199999999999998</v>
          </cell>
          <cell r="I90" t="str">
            <v>ガL3</v>
          </cell>
        </row>
        <row r="91">
          <cell r="A91" t="str">
            <v>貨2ガQAF</v>
          </cell>
          <cell r="B91" t="str">
            <v>バス貨物1.7～2.5t(ガソリン・LPG)</v>
          </cell>
          <cell r="C91" t="str">
            <v>貨2ガ</v>
          </cell>
          <cell r="D91" t="str">
            <v>H21</v>
          </cell>
          <cell r="E91" t="str">
            <v>QAF</v>
          </cell>
          <cell r="F91">
            <v>6.3E-2</v>
          </cell>
          <cell r="G91">
            <v>0</v>
          </cell>
          <cell r="H91">
            <v>2.3199999999999998</v>
          </cell>
          <cell r="I91" t="str">
            <v>ハ</v>
          </cell>
        </row>
        <row r="92">
          <cell r="A92" t="str">
            <v>貨2ガQLF</v>
          </cell>
          <cell r="B92" t="str">
            <v>バス貨物1.7～2.5t(ガソリン・LPG)</v>
          </cell>
          <cell r="C92" t="str">
            <v>貨2ガ</v>
          </cell>
          <cell r="D92" t="str">
            <v>H21</v>
          </cell>
          <cell r="E92" t="str">
            <v>QLF</v>
          </cell>
          <cell r="F92">
            <v>6.3E-2</v>
          </cell>
          <cell r="G92">
            <v>0</v>
          </cell>
          <cell r="H92">
            <v>2.3199999999999998</v>
          </cell>
          <cell r="I92" t="str">
            <v>Pハ</v>
          </cell>
        </row>
        <row r="93">
          <cell r="A93" t="str">
            <v>貨2ガ3BF</v>
          </cell>
          <cell r="B93" t="str">
            <v>バス貨物1.7～2.5t(ガソリン・LPG)</v>
          </cell>
          <cell r="C93" t="str">
            <v>貨2ガ</v>
          </cell>
          <cell r="D93" t="str">
            <v>H30</v>
          </cell>
          <cell r="E93" t="str">
            <v>3BF</v>
          </cell>
          <cell r="F93">
            <v>7.0000000000000007E-2</v>
          </cell>
          <cell r="G93">
            <v>0</v>
          </cell>
          <cell r="H93">
            <v>2.3199999999999998</v>
          </cell>
          <cell r="I93" t="str">
            <v>ガL3</v>
          </cell>
        </row>
        <row r="94">
          <cell r="A94" t="str">
            <v>貨2ガ3AF</v>
          </cell>
          <cell r="B94" t="str">
            <v>バス貨物1.7～2.5t(ガソリン・LPG)</v>
          </cell>
          <cell r="C94" t="str">
            <v>貨2ガ</v>
          </cell>
          <cell r="D94" t="str">
            <v>H30</v>
          </cell>
          <cell r="E94" t="str">
            <v>3AF</v>
          </cell>
          <cell r="F94">
            <v>3.5000000000000003E-2</v>
          </cell>
          <cell r="G94">
            <v>0</v>
          </cell>
          <cell r="H94">
            <v>2.3199999999999998</v>
          </cell>
          <cell r="I94" t="str">
            <v>ハ</v>
          </cell>
        </row>
        <row r="95">
          <cell r="A95" t="str">
            <v>貨2ガ3LF</v>
          </cell>
          <cell r="B95" t="str">
            <v>バス貨物1.7～2.5t(ガソリン・LPG)</v>
          </cell>
          <cell r="C95" t="str">
            <v>貨2ガ</v>
          </cell>
          <cell r="D95" t="str">
            <v>H30</v>
          </cell>
          <cell r="E95" t="str">
            <v>3LF</v>
          </cell>
          <cell r="F95">
            <v>1.7500000000000002E-2</v>
          </cell>
          <cell r="G95">
            <v>0</v>
          </cell>
          <cell r="H95">
            <v>2.3199999999999998</v>
          </cell>
          <cell r="I95" t="str">
            <v>Pハ</v>
          </cell>
        </row>
        <row r="96">
          <cell r="A96" t="str">
            <v>貨2ガ4BF</v>
          </cell>
          <cell r="B96" t="str">
            <v>バス貨物1.7～2.5t(ガソリン・LPG)</v>
          </cell>
          <cell r="C96" t="str">
            <v>貨2ガ</v>
          </cell>
          <cell r="D96" t="str">
            <v>H30</v>
          </cell>
          <cell r="E96" t="str">
            <v>4BF</v>
          </cell>
          <cell r="F96">
            <v>5.2500000000000005E-2</v>
          </cell>
          <cell r="G96">
            <v>0</v>
          </cell>
          <cell r="H96">
            <v>2.3199999999999998</v>
          </cell>
          <cell r="I96" t="str">
            <v>ガL1</v>
          </cell>
        </row>
        <row r="97">
          <cell r="A97" t="str">
            <v>貨2ガ4AF</v>
          </cell>
          <cell r="B97" t="str">
            <v>バス貨物1.7～2.5t(ガソリン・LPG)</v>
          </cell>
          <cell r="C97" t="str">
            <v>貨2ガ</v>
          </cell>
          <cell r="D97" t="str">
            <v>H30</v>
          </cell>
          <cell r="E97" t="str">
            <v>4AF</v>
          </cell>
          <cell r="F97">
            <v>5.2499999999999998E-2</v>
          </cell>
          <cell r="G97">
            <v>0</v>
          </cell>
          <cell r="H97">
            <v>2.3199999999999998</v>
          </cell>
          <cell r="I97" t="str">
            <v>ハ</v>
          </cell>
        </row>
        <row r="98">
          <cell r="A98" t="str">
            <v>貨2ガ4LF</v>
          </cell>
          <cell r="B98" t="str">
            <v>バス貨物1.7～2.5t(ガソリン・LPG)</v>
          </cell>
          <cell r="C98" t="str">
            <v>貨2ガ</v>
          </cell>
          <cell r="D98" t="str">
            <v>H30</v>
          </cell>
          <cell r="E98" t="str">
            <v>4LF</v>
          </cell>
          <cell r="F98">
            <v>5.2499999999999998E-2</v>
          </cell>
          <cell r="G98">
            <v>0</v>
          </cell>
          <cell r="H98">
            <v>2.3199999999999998</v>
          </cell>
          <cell r="I98" t="str">
            <v>Pハ</v>
          </cell>
        </row>
        <row r="99">
          <cell r="A99" t="str">
            <v>貨2ガ5BF</v>
          </cell>
          <cell r="B99" t="str">
            <v>バス貨物1.7～2.5t(ガソリン・LPG)</v>
          </cell>
          <cell r="C99" t="str">
            <v>貨2ガ</v>
          </cell>
          <cell r="D99" t="str">
            <v>H30</v>
          </cell>
          <cell r="E99" t="str">
            <v>5BF</v>
          </cell>
          <cell r="F99">
            <v>3.5000000000000003E-2</v>
          </cell>
          <cell r="G99">
            <v>0</v>
          </cell>
          <cell r="H99">
            <v>2.3199999999999998</v>
          </cell>
          <cell r="I99" t="str">
            <v>ガL2</v>
          </cell>
        </row>
        <row r="100">
          <cell r="A100" t="str">
            <v>貨2ガ5AF</v>
          </cell>
          <cell r="B100" t="str">
            <v>バス貨物1.7～2.5t(ガソリン・LPG)</v>
          </cell>
          <cell r="C100" t="str">
            <v>貨2ガ</v>
          </cell>
          <cell r="D100" t="str">
            <v>H30</v>
          </cell>
          <cell r="E100" t="str">
            <v>5AF</v>
          </cell>
          <cell r="F100">
            <v>3.5000000000000003E-2</v>
          </cell>
          <cell r="G100">
            <v>0</v>
          </cell>
          <cell r="H100">
            <v>2.3199999999999998</v>
          </cell>
          <cell r="I100" t="str">
            <v>ハ</v>
          </cell>
        </row>
        <row r="101">
          <cell r="A101" t="str">
            <v>貨2ガ5LF</v>
          </cell>
          <cell r="B101" t="str">
            <v>バス貨物1.7～2.5t(ガソリン・LPG)</v>
          </cell>
          <cell r="C101" t="str">
            <v>貨2ガ</v>
          </cell>
          <cell r="D101" t="str">
            <v>H30</v>
          </cell>
          <cell r="E101" t="str">
            <v>5LF</v>
          </cell>
          <cell r="F101">
            <v>3.5000000000000003E-2</v>
          </cell>
          <cell r="G101">
            <v>0</v>
          </cell>
          <cell r="H101">
            <v>2.3199999999999998</v>
          </cell>
          <cell r="I101" t="str">
            <v>Pハ</v>
          </cell>
        </row>
        <row r="102">
          <cell r="A102" t="str">
            <v>貨2ガ6BF</v>
          </cell>
          <cell r="B102" t="str">
            <v>バス貨物1.7～2.5t(ガソリン・LPG)</v>
          </cell>
          <cell r="C102" t="str">
            <v>貨2ガ</v>
          </cell>
          <cell r="D102" t="str">
            <v>H30</v>
          </cell>
          <cell r="E102" t="str">
            <v>6BF</v>
          </cell>
          <cell r="F102">
            <v>1.7500000000000002E-2</v>
          </cell>
          <cell r="G102">
            <v>0</v>
          </cell>
          <cell r="H102">
            <v>2.3199999999999998</v>
          </cell>
          <cell r="I102" t="str">
            <v>ガL4</v>
          </cell>
        </row>
        <row r="103">
          <cell r="A103" t="str">
            <v>貨2ガ6AF</v>
          </cell>
          <cell r="B103" t="str">
            <v>バス貨物1.7～2.5t(ガソリン・LPG)</v>
          </cell>
          <cell r="C103" t="str">
            <v>貨2ガ</v>
          </cell>
          <cell r="D103" t="str">
            <v>H30</v>
          </cell>
          <cell r="E103" t="str">
            <v>6AF</v>
          </cell>
          <cell r="F103">
            <v>1.7500000000000002E-2</v>
          </cell>
          <cell r="G103">
            <v>0</v>
          </cell>
          <cell r="H103">
            <v>2.3199999999999998</v>
          </cell>
          <cell r="I103" t="str">
            <v>ハ</v>
          </cell>
        </row>
        <row r="104">
          <cell r="A104" t="str">
            <v>貨2ガ6LF</v>
          </cell>
          <cell r="B104" t="str">
            <v>バス貨物1.7～2.5t(ガソリン・LPG)</v>
          </cell>
          <cell r="C104" t="str">
            <v>貨2ガ</v>
          </cell>
          <cell r="D104" t="str">
            <v>H30</v>
          </cell>
          <cell r="E104" t="str">
            <v>6LF</v>
          </cell>
          <cell r="F104">
            <v>1.7500000000000002E-2</v>
          </cell>
          <cell r="G104">
            <v>0</v>
          </cell>
          <cell r="H104">
            <v>2.3199999999999998</v>
          </cell>
          <cell r="I104" t="str">
            <v>Pハ</v>
          </cell>
        </row>
        <row r="105">
          <cell r="A105" t="str">
            <v>貨2ガBAF</v>
          </cell>
          <cell r="B105" t="str">
            <v>バス貨物1.7～2.5t(ガソリン・LPG)</v>
          </cell>
          <cell r="C105" t="str">
            <v>貨2ガ</v>
          </cell>
          <cell r="D105" t="str">
            <v>H17</v>
          </cell>
          <cell r="E105" t="str">
            <v>BAF</v>
          </cell>
          <cell r="F105">
            <v>6.3E-2</v>
          </cell>
          <cell r="G105">
            <v>0</v>
          </cell>
          <cell r="H105">
            <v>2.3199999999999998</v>
          </cell>
          <cell r="I105" t="str">
            <v>ハ</v>
          </cell>
        </row>
        <row r="106">
          <cell r="A106" t="str">
            <v>貨2ガBBF</v>
          </cell>
          <cell r="B106" t="str">
            <v>バス貨物1.7～2.5t(ガソリン・LPG)</v>
          </cell>
          <cell r="C106" t="str">
            <v>貨2ガ</v>
          </cell>
          <cell r="D106" t="str">
            <v>H17</v>
          </cell>
          <cell r="E106" t="str">
            <v>BBF</v>
          </cell>
          <cell r="F106">
            <v>6.3E-2</v>
          </cell>
          <cell r="G106">
            <v>0</v>
          </cell>
          <cell r="H106">
            <v>2.3199999999999998</v>
          </cell>
          <cell r="I106" t="str">
            <v>ガL3</v>
          </cell>
        </row>
        <row r="107">
          <cell r="A107" t="str">
            <v>貨2ガNAF</v>
          </cell>
          <cell r="B107" t="str">
            <v>バス貨物1.7～2.5t(ガソリン・LPG)</v>
          </cell>
          <cell r="C107" t="str">
            <v>貨2ガ</v>
          </cell>
          <cell r="D107" t="str">
            <v>H17</v>
          </cell>
          <cell r="E107" t="str">
            <v>NAF</v>
          </cell>
          <cell r="F107">
            <v>6.3E-2</v>
          </cell>
          <cell r="G107">
            <v>0</v>
          </cell>
          <cell r="H107">
            <v>2.3199999999999998</v>
          </cell>
          <cell r="I107" t="str">
            <v>ハ</v>
          </cell>
        </row>
        <row r="108">
          <cell r="A108" t="str">
            <v>貨2ガNBF</v>
          </cell>
          <cell r="B108" t="str">
            <v>バス貨物1.7～2.5t(ガソリン・LPG)</v>
          </cell>
          <cell r="C108" t="str">
            <v>貨2ガ</v>
          </cell>
          <cell r="D108" t="str">
            <v>H17</v>
          </cell>
          <cell r="E108" t="str">
            <v>NBF</v>
          </cell>
          <cell r="F108">
            <v>6.3E-2</v>
          </cell>
          <cell r="G108">
            <v>0</v>
          </cell>
          <cell r="H108">
            <v>2.3199999999999998</v>
          </cell>
          <cell r="I108" t="str">
            <v>ガL3</v>
          </cell>
        </row>
        <row r="109">
          <cell r="A109" t="str">
            <v>貨3ガ-</v>
          </cell>
          <cell r="B109" t="str">
            <v>バス貨物2.5～3.5t(ガソリン・LPG)</v>
          </cell>
          <cell r="C109" t="str">
            <v>貨3ガ</v>
          </cell>
          <cell r="D109" t="str">
            <v>S54前</v>
          </cell>
          <cell r="E109" t="str">
            <v>-</v>
          </cell>
          <cell r="F109">
            <v>1.8</v>
          </cell>
          <cell r="G109">
            <v>0</v>
          </cell>
          <cell r="H109">
            <v>2.3199999999999998</v>
          </cell>
          <cell r="I109" t="str">
            <v>ガL3</v>
          </cell>
        </row>
        <row r="110">
          <cell r="A110" t="str">
            <v>貨3ガJ</v>
          </cell>
          <cell r="B110" t="str">
            <v>バス貨物2.5～3.5t(ガソリン・LPG)</v>
          </cell>
          <cell r="C110" t="str">
            <v>貨3ガ</v>
          </cell>
          <cell r="D110" t="str">
            <v>S54</v>
          </cell>
          <cell r="E110" t="str">
            <v>J</v>
          </cell>
          <cell r="F110">
            <v>1.2</v>
          </cell>
          <cell r="G110">
            <v>0</v>
          </cell>
          <cell r="H110">
            <v>2.3199999999999998</v>
          </cell>
          <cell r="I110" t="str">
            <v>ガL3</v>
          </cell>
        </row>
        <row r="111">
          <cell r="A111" t="str">
            <v>貨3ガM</v>
          </cell>
          <cell r="B111" t="str">
            <v>バス貨物2.5～3.5t(ガソリン・LPG)</v>
          </cell>
          <cell r="C111" t="str">
            <v>貨3ガ</v>
          </cell>
          <cell r="D111" t="str">
            <v>S57</v>
          </cell>
          <cell r="E111" t="str">
            <v>M</v>
          </cell>
          <cell r="F111">
            <v>0.9</v>
          </cell>
          <cell r="G111">
            <v>0</v>
          </cell>
          <cell r="H111">
            <v>2.3199999999999998</v>
          </cell>
          <cell r="I111" t="str">
            <v>ガL3</v>
          </cell>
        </row>
        <row r="112">
          <cell r="A112" t="str">
            <v>貨3ガT</v>
          </cell>
          <cell r="B112" t="str">
            <v>バス貨物2.5～3.5t(ガソリン・LPG)</v>
          </cell>
          <cell r="C112" t="str">
            <v>貨3ガ</v>
          </cell>
          <cell r="D112" t="str">
            <v>H元</v>
          </cell>
          <cell r="E112" t="str">
            <v>T</v>
          </cell>
          <cell r="F112">
            <v>0.7</v>
          </cell>
          <cell r="G112">
            <v>0</v>
          </cell>
          <cell r="H112">
            <v>2.3199999999999998</v>
          </cell>
          <cell r="I112" t="str">
            <v>ガL3</v>
          </cell>
        </row>
        <row r="113">
          <cell r="A113" t="str">
            <v>貨3ガZ</v>
          </cell>
          <cell r="B113" t="str">
            <v>バス貨物2.5～3.5t(ガソリン・LPG)</v>
          </cell>
          <cell r="C113" t="str">
            <v>貨3ガ</v>
          </cell>
          <cell r="D113" t="str">
            <v>H4</v>
          </cell>
          <cell r="E113" t="str">
            <v>Z</v>
          </cell>
          <cell r="F113">
            <v>0.49</v>
          </cell>
          <cell r="G113">
            <v>0</v>
          </cell>
          <cell r="H113">
            <v>2.3199999999999998</v>
          </cell>
          <cell r="I113" t="str">
            <v>ガL3</v>
          </cell>
        </row>
        <row r="114">
          <cell r="A114" t="str">
            <v>貨3ガGB</v>
          </cell>
          <cell r="B114" t="str">
            <v>バス貨物2.5～3.5t(ガソリン・LPG)</v>
          </cell>
          <cell r="C114" t="str">
            <v>貨3ガ</v>
          </cell>
          <cell r="D114" t="str">
            <v>H7,H10</v>
          </cell>
          <cell r="E114" t="str">
            <v>GB</v>
          </cell>
          <cell r="F114">
            <v>0.4</v>
          </cell>
          <cell r="G114">
            <v>0</v>
          </cell>
          <cell r="H114">
            <v>2.3199999999999998</v>
          </cell>
          <cell r="I114" t="str">
            <v>ガL3</v>
          </cell>
        </row>
        <row r="115">
          <cell r="A115" t="str">
            <v>貨3ガGE</v>
          </cell>
          <cell r="B115" t="str">
            <v>バス貨物2.5～3.5t(ガソリン・LPG)</v>
          </cell>
          <cell r="C115" t="str">
            <v>貨3ガ</v>
          </cell>
          <cell r="D115" t="str">
            <v>H7,H10</v>
          </cell>
          <cell r="E115" t="str">
            <v>GE</v>
          </cell>
          <cell r="F115">
            <v>0.4</v>
          </cell>
          <cell r="G115">
            <v>0</v>
          </cell>
          <cell r="H115">
            <v>2.3199999999999998</v>
          </cell>
          <cell r="I115" t="str">
            <v>ガL3</v>
          </cell>
        </row>
        <row r="116">
          <cell r="A116" t="str">
            <v>貨3ガHJ</v>
          </cell>
          <cell r="B116" t="str">
            <v>バス貨物2.5～3.5t(ガソリン・LPG)</v>
          </cell>
          <cell r="C116" t="str">
            <v>貨3ガ</v>
          </cell>
          <cell r="D116" t="str">
            <v>H7,H10</v>
          </cell>
          <cell r="E116" t="str">
            <v>HJ</v>
          </cell>
          <cell r="F116">
            <v>0.2</v>
          </cell>
          <cell r="G116">
            <v>0</v>
          </cell>
          <cell r="H116">
            <v>2.3199999999999998</v>
          </cell>
          <cell r="I116" t="str">
            <v>ハ</v>
          </cell>
        </row>
        <row r="117">
          <cell r="A117" t="str">
            <v>貨3ガGK</v>
          </cell>
          <cell r="B117" t="str">
            <v>バス貨物2.5～3.5t(ガソリン・LPG)</v>
          </cell>
          <cell r="C117" t="str">
            <v>貨3ガ</v>
          </cell>
          <cell r="D117" t="str">
            <v>H13</v>
          </cell>
          <cell r="E117" t="str">
            <v>GK</v>
          </cell>
          <cell r="F117">
            <v>0.13</v>
          </cell>
          <cell r="G117">
            <v>0</v>
          </cell>
          <cell r="H117">
            <v>2.3199999999999998</v>
          </cell>
          <cell r="I117" t="str">
            <v>ガL3</v>
          </cell>
        </row>
        <row r="118">
          <cell r="A118" t="str">
            <v>貨3ガHQ</v>
          </cell>
          <cell r="B118" t="str">
            <v>バス貨物2.5～3.5t(ガソリン・LPG)</v>
          </cell>
          <cell r="C118" t="str">
            <v>貨3ガ</v>
          </cell>
          <cell r="D118" t="str">
            <v>H13</v>
          </cell>
          <cell r="E118" t="str">
            <v>HQ</v>
          </cell>
          <cell r="F118">
            <v>6.5000000000000002E-2</v>
          </cell>
          <cell r="G118">
            <v>0</v>
          </cell>
          <cell r="H118">
            <v>2.3199999999999998</v>
          </cell>
          <cell r="I118" t="str">
            <v>ハ</v>
          </cell>
        </row>
        <row r="119">
          <cell r="A119" t="str">
            <v>貨3ガTC</v>
          </cell>
          <cell r="B119" t="str">
            <v>バス貨物2.5～3.5t(ガソリン・LPG)</v>
          </cell>
          <cell r="C119" t="str">
            <v>貨3ガ</v>
          </cell>
          <cell r="D119" t="str">
            <v>H13</v>
          </cell>
          <cell r="E119" t="str">
            <v>TC</v>
          </cell>
          <cell r="F119">
            <v>9.7500000000000003E-2</v>
          </cell>
          <cell r="G119">
            <v>0</v>
          </cell>
          <cell r="H119">
            <v>2.3199999999999998</v>
          </cell>
          <cell r="I119" t="str">
            <v>ガL3</v>
          </cell>
        </row>
        <row r="120">
          <cell r="A120" t="str">
            <v>貨3ガXC</v>
          </cell>
          <cell r="B120" t="str">
            <v>バス貨物2.5～3.5t(ガソリン・LPG)</v>
          </cell>
          <cell r="C120" t="str">
            <v>貨3ガ</v>
          </cell>
          <cell r="D120" t="str">
            <v>H13</v>
          </cell>
          <cell r="E120" t="str">
            <v>XC</v>
          </cell>
          <cell r="F120">
            <v>9.7500000000000003E-2</v>
          </cell>
          <cell r="G120">
            <v>0</v>
          </cell>
          <cell r="H120">
            <v>2.3199999999999998</v>
          </cell>
          <cell r="I120" t="str">
            <v>ハ</v>
          </cell>
        </row>
        <row r="121">
          <cell r="A121" t="str">
            <v>貨3ガLC</v>
          </cell>
          <cell r="B121" t="str">
            <v>バス貨物2.5～3.5t(ガソリン・LPG)</v>
          </cell>
          <cell r="C121" t="str">
            <v>貨3ガ</v>
          </cell>
          <cell r="D121" t="str">
            <v>H13</v>
          </cell>
          <cell r="E121" t="str">
            <v>LC</v>
          </cell>
          <cell r="F121">
            <v>6.5000000000000002E-2</v>
          </cell>
          <cell r="G121">
            <v>0</v>
          </cell>
          <cell r="H121">
            <v>2.3199999999999998</v>
          </cell>
          <cell r="I121" t="str">
            <v>ガL3</v>
          </cell>
        </row>
        <row r="122">
          <cell r="A122" t="str">
            <v>貨3ガYC</v>
          </cell>
          <cell r="B122" t="str">
            <v>バス貨物2.5～3.5t(ガソリン・LPG)</v>
          </cell>
          <cell r="C122" t="str">
            <v>貨3ガ</v>
          </cell>
          <cell r="D122" t="str">
            <v>H13</v>
          </cell>
          <cell r="E122" t="str">
            <v>YC</v>
          </cell>
          <cell r="F122">
            <v>6.5000000000000002E-2</v>
          </cell>
          <cell r="G122">
            <v>0</v>
          </cell>
          <cell r="H122">
            <v>2.3199999999999998</v>
          </cell>
          <cell r="I122" t="str">
            <v>ハ</v>
          </cell>
        </row>
        <row r="123">
          <cell r="A123" t="str">
            <v>貨3ガUC</v>
          </cell>
          <cell r="B123" t="str">
            <v>バス貨物2.5～3.5t(ガソリン・LPG)</v>
          </cell>
          <cell r="C123" t="str">
            <v>貨3ガ</v>
          </cell>
          <cell r="D123" t="str">
            <v>H13</v>
          </cell>
          <cell r="E123" t="str">
            <v>UC</v>
          </cell>
          <cell r="F123">
            <v>3.2500000000000001E-2</v>
          </cell>
          <cell r="G123">
            <v>0</v>
          </cell>
          <cell r="H123">
            <v>2.3199999999999998</v>
          </cell>
          <cell r="I123" t="str">
            <v>ガL3</v>
          </cell>
        </row>
        <row r="124">
          <cell r="A124" t="str">
            <v>貨3ガZC</v>
          </cell>
          <cell r="B124" t="str">
            <v>バス貨物2.5～3.5t(ガソリン・LPG)</v>
          </cell>
          <cell r="C124" t="str">
            <v>貨3ガ</v>
          </cell>
          <cell r="D124" t="str">
            <v>H13</v>
          </cell>
          <cell r="E124" t="str">
            <v>ZC</v>
          </cell>
          <cell r="F124">
            <v>3.2500000000000001E-2</v>
          </cell>
          <cell r="G124">
            <v>0</v>
          </cell>
          <cell r="H124">
            <v>2.3199999999999998</v>
          </cell>
          <cell r="I124" t="str">
            <v>ハ</v>
          </cell>
        </row>
        <row r="125">
          <cell r="A125" t="str">
            <v>貨3ガABF</v>
          </cell>
          <cell r="B125" t="str">
            <v>バス貨物2.5～3.5t(ガソリン・LPG)</v>
          </cell>
          <cell r="C125" t="str">
            <v>貨3ガ</v>
          </cell>
          <cell r="D125" t="str">
            <v>H17</v>
          </cell>
          <cell r="E125" t="str">
            <v>ABF</v>
          </cell>
          <cell r="F125">
            <v>7.0000000000000007E-2</v>
          </cell>
          <cell r="G125">
            <v>0</v>
          </cell>
          <cell r="H125">
            <v>2.3199999999999998</v>
          </cell>
          <cell r="I125" t="str">
            <v>ガL3</v>
          </cell>
        </row>
        <row r="126">
          <cell r="A126" t="str">
            <v>貨3ガAAF</v>
          </cell>
          <cell r="B126" t="str">
            <v>バス貨物2.5～3.5t(ガソリン・LPG)</v>
          </cell>
          <cell r="C126" t="str">
            <v>貨3ガ</v>
          </cell>
          <cell r="D126" t="str">
            <v>H17</v>
          </cell>
          <cell r="E126" t="str">
            <v>AAF</v>
          </cell>
          <cell r="F126">
            <v>3.5000000000000003E-2</v>
          </cell>
          <cell r="G126">
            <v>0</v>
          </cell>
          <cell r="H126">
            <v>2.3199999999999998</v>
          </cell>
          <cell r="I126" t="str">
            <v>ハ</v>
          </cell>
        </row>
        <row r="127">
          <cell r="A127" t="str">
            <v>貨3ガALF</v>
          </cell>
          <cell r="B127" t="str">
            <v>バス貨物2.5～3.5t(ガソリン・LPG)</v>
          </cell>
          <cell r="C127" t="str">
            <v>貨3ガ</v>
          </cell>
          <cell r="D127" t="str">
            <v>H17</v>
          </cell>
          <cell r="E127" t="str">
            <v>ALF</v>
          </cell>
          <cell r="F127">
            <v>1.7500000000000002E-2</v>
          </cell>
          <cell r="G127">
            <v>0</v>
          </cell>
          <cell r="H127">
            <v>2.3199999999999998</v>
          </cell>
          <cell r="I127" t="str">
            <v>Pハ</v>
          </cell>
        </row>
        <row r="128">
          <cell r="A128" t="str">
            <v>貨3ガCAF</v>
          </cell>
          <cell r="B128" t="str">
            <v>バス貨物2.5～3.5t(ガソリン・LPG)</v>
          </cell>
          <cell r="C128" t="str">
            <v>貨3ガ</v>
          </cell>
          <cell r="D128" t="str">
            <v>H17</v>
          </cell>
          <cell r="E128" t="str">
            <v>CAF</v>
          </cell>
          <cell r="F128">
            <v>3.5000000000000003E-2</v>
          </cell>
          <cell r="G128">
            <v>0</v>
          </cell>
          <cell r="H128">
            <v>2.3199999999999998</v>
          </cell>
          <cell r="I128" t="str">
            <v>ハ</v>
          </cell>
        </row>
        <row r="129">
          <cell r="A129" t="str">
            <v>貨3ガCBF</v>
          </cell>
          <cell r="B129" t="str">
            <v>バス貨物2.5～3.5t(ガソリン・LPG)</v>
          </cell>
          <cell r="C129" t="str">
            <v>貨3ガ</v>
          </cell>
          <cell r="D129" t="str">
            <v>H17</v>
          </cell>
          <cell r="E129" t="str">
            <v>CBF</v>
          </cell>
          <cell r="F129">
            <v>3.5000000000000003E-2</v>
          </cell>
          <cell r="G129">
            <v>0</v>
          </cell>
          <cell r="H129">
            <v>2.3199999999999998</v>
          </cell>
          <cell r="I129" t="str">
            <v>ガL1</v>
          </cell>
        </row>
        <row r="130">
          <cell r="A130" t="str">
            <v>貨3ガCLF</v>
          </cell>
          <cell r="B130" t="str">
            <v>バス貨物2.5～3.5t(ガソリン・LPG)</v>
          </cell>
          <cell r="C130" t="str">
            <v>貨3ガ</v>
          </cell>
          <cell r="D130" t="str">
            <v>H17</v>
          </cell>
          <cell r="E130" t="str">
            <v>CLF</v>
          </cell>
          <cell r="F130">
            <v>3.5000000000000003E-2</v>
          </cell>
          <cell r="G130">
            <v>0</v>
          </cell>
          <cell r="H130">
            <v>2.3199999999999998</v>
          </cell>
          <cell r="I130" t="str">
            <v>Pハ</v>
          </cell>
        </row>
        <row r="131">
          <cell r="A131" t="str">
            <v>貨3ガDAF</v>
          </cell>
          <cell r="B131" t="str">
            <v>バス貨物2.5～3.5t(ガソリン・LPG)</v>
          </cell>
          <cell r="C131" t="str">
            <v>貨3ガ</v>
          </cell>
          <cell r="D131" t="str">
            <v>H17</v>
          </cell>
          <cell r="E131" t="str">
            <v>DAF</v>
          </cell>
          <cell r="F131">
            <v>1.7500000000000002E-2</v>
          </cell>
          <cell r="G131">
            <v>0</v>
          </cell>
          <cell r="H131">
            <v>2.3199999999999998</v>
          </cell>
          <cell r="I131" t="str">
            <v>ハ</v>
          </cell>
        </row>
        <row r="132">
          <cell r="A132" t="str">
            <v>貨3ガDBF</v>
          </cell>
          <cell r="B132" t="str">
            <v>バス貨物2.5～3.5t(ガソリン・LPG)</v>
          </cell>
          <cell r="C132" t="str">
            <v>貨3ガ</v>
          </cell>
          <cell r="D132" t="str">
            <v>H17</v>
          </cell>
          <cell r="E132" t="str">
            <v>DBF</v>
          </cell>
          <cell r="F132">
            <v>1.7500000000000002E-2</v>
          </cell>
          <cell r="G132">
            <v>0</v>
          </cell>
          <cell r="H132">
            <v>2.3199999999999998</v>
          </cell>
          <cell r="I132" t="str">
            <v>ガL2</v>
          </cell>
        </row>
        <row r="133">
          <cell r="A133" t="str">
            <v>貨3ガDLF</v>
          </cell>
          <cell r="B133" t="str">
            <v>バス貨物2.5～3.5t(ガソリン・LPG)</v>
          </cell>
          <cell r="C133" t="str">
            <v>貨3ガ</v>
          </cell>
          <cell r="D133" t="str">
            <v>H17</v>
          </cell>
          <cell r="E133" t="str">
            <v>DLF</v>
          </cell>
          <cell r="F133">
            <v>1.7500000000000002E-2</v>
          </cell>
          <cell r="G133">
            <v>0</v>
          </cell>
          <cell r="H133">
            <v>2.3199999999999998</v>
          </cell>
          <cell r="I133" t="str">
            <v>Pハ</v>
          </cell>
        </row>
        <row r="134">
          <cell r="A134" t="str">
            <v>貨3ガLBF</v>
          </cell>
          <cell r="B134" t="str">
            <v>バス貨物2.5～3.5t(ガソリン・LPG)</v>
          </cell>
          <cell r="C134" t="str">
            <v>貨3ガ</v>
          </cell>
          <cell r="D134" t="str">
            <v>H21</v>
          </cell>
          <cell r="E134" t="str">
            <v>LBF</v>
          </cell>
          <cell r="F134">
            <v>7.0000000000000007E-2</v>
          </cell>
          <cell r="G134">
            <v>0</v>
          </cell>
          <cell r="H134">
            <v>2.3199999999999998</v>
          </cell>
          <cell r="I134" t="str">
            <v>ガL3</v>
          </cell>
        </row>
        <row r="135">
          <cell r="A135" t="str">
            <v>貨3ガLAF</v>
          </cell>
          <cell r="B135" t="str">
            <v>バス貨物2.5～3.5t(ガソリン・LPG)</v>
          </cell>
          <cell r="C135" t="str">
            <v>貨3ガ</v>
          </cell>
          <cell r="D135" t="str">
            <v>H21</v>
          </cell>
          <cell r="E135" t="str">
            <v>LAF</v>
          </cell>
          <cell r="F135">
            <v>3.5000000000000003E-2</v>
          </cell>
          <cell r="G135">
            <v>0</v>
          </cell>
          <cell r="H135">
            <v>2.3199999999999998</v>
          </cell>
          <cell r="I135" t="str">
            <v>ハ</v>
          </cell>
        </row>
        <row r="136">
          <cell r="A136" t="str">
            <v>貨3ガLLF</v>
          </cell>
          <cell r="B136" t="str">
            <v>バス貨物2.5～3.5t(ガソリン・LPG)</v>
          </cell>
          <cell r="C136" t="str">
            <v>貨3ガ</v>
          </cell>
          <cell r="D136" t="str">
            <v>H21</v>
          </cell>
          <cell r="E136" t="str">
            <v>LLF</v>
          </cell>
          <cell r="F136">
            <v>1.7500000000000002E-2</v>
          </cell>
          <cell r="G136">
            <v>0</v>
          </cell>
          <cell r="H136">
            <v>2.3199999999999998</v>
          </cell>
          <cell r="I136" t="str">
            <v>Pハ</v>
          </cell>
        </row>
        <row r="137">
          <cell r="A137" t="str">
            <v>貨3ガMBF</v>
          </cell>
          <cell r="B137" t="str">
            <v>バス貨物2.5～3.5t(ガソリン・LPG)</v>
          </cell>
          <cell r="C137" t="str">
            <v>貨3ガ</v>
          </cell>
          <cell r="D137" t="str">
            <v>H21</v>
          </cell>
          <cell r="E137" t="str">
            <v>MBF</v>
          </cell>
          <cell r="F137">
            <v>3.5000000000000003E-2</v>
          </cell>
          <cell r="G137">
            <v>0</v>
          </cell>
          <cell r="H137">
            <v>2.3199999999999998</v>
          </cell>
          <cell r="I137" t="str">
            <v>ガL1</v>
          </cell>
        </row>
        <row r="138">
          <cell r="A138" t="str">
            <v>貨3ガMAF</v>
          </cell>
          <cell r="B138" t="str">
            <v>バス貨物2.5～3.5t(ガソリン・LPG)</v>
          </cell>
          <cell r="C138" t="str">
            <v>貨3ガ</v>
          </cell>
          <cell r="D138" t="str">
            <v>H21</v>
          </cell>
          <cell r="E138" t="str">
            <v>MAF</v>
          </cell>
          <cell r="F138">
            <v>3.5000000000000003E-2</v>
          </cell>
          <cell r="G138">
            <v>0</v>
          </cell>
          <cell r="H138">
            <v>2.3199999999999998</v>
          </cell>
          <cell r="I138" t="str">
            <v>ハ</v>
          </cell>
        </row>
        <row r="139">
          <cell r="A139" t="str">
            <v>貨3ガMLF</v>
          </cell>
          <cell r="B139" t="str">
            <v>バス貨物2.5～3.5t(ガソリン・LPG)</v>
          </cell>
          <cell r="C139" t="str">
            <v>貨3ガ</v>
          </cell>
          <cell r="D139" t="str">
            <v>H21</v>
          </cell>
          <cell r="E139" t="str">
            <v>MLF</v>
          </cell>
          <cell r="F139">
            <v>3.5000000000000003E-2</v>
          </cell>
          <cell r="G139">
            <v>0</v>
          </cell>
          <cell r="H139">
            <v>2.3199999999999998</v>
          </cell>
          <cell r="I139" t="str">
            <v>Pハ</v>
          </cell>
        </row>
        <row r="140">
          <cell r="A140" t="str">
            <v>貨3ガRBF</v>
          </cell>
          <cell r="B140" t="str">
            <v>バス貨物2.5～3.5t(ガソリン・LPG)</v>
          </cell>
          <cell r="C140" t="str">
            <v>貨3ガ</v>
          </cell>
          <cell r="D140" t="str">
            <v>H21</v>
          </cell>
          <cell r="E140" t="str">
            <v>RBF</v>
          </cell>
          <cell r="F140">
            <v>1.7500000000000002E-2</v>
          </cell>
          <cell r="G140">
            <v>0</v>
          </cell>
          <cell r="H140">
            <v>2.3199999999999998</v>
          </cell>
          <cell r="I140" t="str">
            <v>ガL2</v>
          </cell>
        </row>
        <row r="141">
          <cell r="A141" t="str">
            <v>貨3ガRAF</v>
          </cell>
          <cell r="B141" t="str">
            <v>バス貨物2.5～3.5t(ガソリン・LPG)</v>
          </cell>
          <cell r="C141" t="str">
            <v>貨3ガ</v>
          </cell>
          <cell r="D141" t="str">
            <v>H21</v>
          </cell>
          <cell r="E141" t="str">
            <v>RAF</v>
          </cell>
          <cell r="F141">
            <v>1.7500000000000002E-2</v>
          </cell>
          <cell r="G141">
            <v>0</v>
          </cell>
          <cell r="H141">
            <v>2.3199999999999998</v>
          </cell>
          <cell r="I141" t="str">
            <v>ハ</v>
          </cell>
        </row>
        <row r="142">
          <cell r="A142" t="str">
            <v>貨3ガRLF</v>
          </cell>
          <cell r="B142" t="str">
            <v>バス貨物2.5～3.5t(ガソリン・LPG)</v>
          </cell>
          <cell r="C142" t="str">
            <v>貨3ガ</v>
          </cell>
          <cell r="D142" t="str">
            <v>H21</v>
          </cell>
          <cell r="E142" t="str">
            <v>RLF</v>
          </cell>
          <cell r="F142">
            <v>1.7500000000000002E-2</v>
          </cell>
          <cell r="G142">
            <v>0</v>
          </cell>
          <cell r="H142">
            <v>2.3199999999999998</v>
          </cell>
          <cell r="I142" t="str">
            <v>Pハ</v>
          </cell>
        </row>
        <row r="143">
          <cell r="A143" t="str">
            <v>貨3ガQBF</v>
          </cell>
          <cell r="B143" t="str">
            <v>バス貨物2.5～3.5t(ガソリン・LPG)</v>
          </cell>
          <cell r="C143" t="str">
            <v>貨3ガ</v>
          </cell>
          <cell r="D143" t="str">
            <v>H21</v>
          </cell>
          <cell r="E143" t="str">
            <v>QBF</v>
          </cell>
          <cell r="F143">
            <v>6.3E-2</v>
          </cell>
          <cell r="G143">
            <v>0</v>
          </cell>
          <cell r="H143">
            <v>2.3199999999999998</v>
          </cell>
          <cell r="I143" t="str">
            <v>ガL3</v>
          </cell>
        </row>
        <row r="144">
          <cell r="A144" t="str">
            <v>貨3ガQAF</v>
          </cell>
          <cell r="B144" t="str">
            <v>バス貨物2.5～3.5t(ガソリン・LPG)</v>
          </cell>
          <cell r="C144" t="str">
            <v>貨3ガ</v>
          </cell>
          <cell r="D144" t="str">
            <v>H21</v>
          </cell>
          <cell r="E144" t="str">
            <v>QAF</v>
          </cell>
          <cell r="F144">
            <v>6.3E-2</v>
          </cell>
          <cell r="G144">
            <v>0</v>
          </cell>
          <cell r="H144">
            <v>2.3199999999999998</v>
          </cell>
          <cell r="I144" t="str">
            <v>ハ</v>
          </cell>
        </row>
        <row r="145">
          <cell r="A145" t="str">
            <v>貨3ガQLF</v>
          </cell>
          <cell r="B145" t="str">
            <v>バス貨物2.5～3.5t(ガソリン・LPG)</v>
          </cell>
          <cell r="C145" t="str">
            <v>貨3ガ</v>
          </cell>
          <cell r="D145" t="str">
            <v>H21</v>
          </cell>
          <cell r="E145" t="str">
            <v>QLF</v>
          </cell>
          <cell r="F145">
            <v>6.3E-2</v>
          </cell>
          <cell r="G145">
            <v>0</v>
          </cell>
          <cell r="H145">
            <v>2.3199999999999998</v>
          </cell>
          <cell r="I145" t="str">
            <v>Pハ</v>
          </cell>
        </row>
        <row r="146">
          <cell r="A146" t="str">
            <v>貨3ガ3BF</v>
          </cell>
          <cell r="B146" t="str">
            <v>バス貨物2.5～3.5t(ガソリン・LPG)</v>
          </cell>
          <cell r="C146" t="str">
            <v>貨3ガ</v>
          </cell>
          <cell r="D146" t="str">
            <v>H30</v>
          </cell>
          <cell r="E146" t="str">
            <v>3BF</v>
          </cell>
          <cell r="F146">
            <v>7.0000000000000007E-2</v>
          </cell>
          <cell r="G146">
            <v>0</v>
          </cell>
          <cell r="H146">
            <v>2.3199999999999998</v>
          </cell>
          <cell r="I146" t="str">
            <v>ガL3</v>
          </cell>
        </row>
        <row r="147">
          <cell r="A147" t="str">
            <v>貨3ガ3AF</v>
          </cell>
          <cell r="B147" t="str">
            <v>バス貨物2.5～3.5t(ガソリン・LPG)</v>
          </cell>
          <cell r="C147" t="str">
            <v>貨3ガ</v>
          </cell>
          <cell r="D147" t="str">
            <v>H30</v>
          </cell>
          <cell r="E147" t="str">
            <v>3AF</v>
          </cell>
          <cell r="F147">
            <v>3.5000000000000003E-2</v>
          </cell>
          <cell r="G147">
            <v>0</v>
          </cell>
          <cell r="H147">
            <v>2.3199999999999998</v>
          </cell>
          <cell r="I147" t="str">
            <v>ハ</v>
          </cell>
        </row>
        <row r="148">
          <cell r="A148" t="str">
            <v>貨3ガ3LF</v>
          </cell>
          <cell r="B148" t="str">
            <v>バス貨物2.5～3.5t(ガソリン・LPG)</v>
          </cell>
          <cell r="C148" t="str">
            <v>貨3ガ</v>
          </cell>
          <cell r="D148" t="str">
            <v>H30</v>
          </cell>
          <cell r="E148" t="str">
            <v>3LF</v>
          </cell>
          <cell r="F148">
            <v>1.7500000000000002E-2</v>
          </cell>
          <cell r="G148">
            <v>0</v>
          </cell>
          <cell r="H148">
            <v>2.3199999999999998</v>
          </cell>
          <cell r="I148" t="str">
            <v>Pハ</v>
          </cell>
        </row>
        <row r="149">
          <cell r="A149" t="str">
            <v>貨3ガ4BF</v>
          </cell>
          <cell r="B149" t="str">
            <v>バス貨物2.5～3.5t(ガソリン・LPG)</v>
          </cell>
          <cell r="C149" t="str">
            <v>貨3ガ</v>
          </cell>
          <cell r="D149" t="str">
            <v>H30</v>
          </cell>
          <cell r="E149" t="str">
            <v>4BF</v>
          </cell>
          <cell r="F149">
            <v>5.2500000000000005E-2</v>
          </cell>
          <cell r="G149">
            <v>0</v>
          </cell>
          <cell r="H149">
            <v>2.3199999999999998</v>
          </cell>
          <cell r="I149" t="str">
            <v>ガL1</v>
          </cell>
        </row>
        <row r="150">
          <cell r="A150" t="str">
            <v>貨3ガ4AF</v>
          </cell>
          <cell r="B150" t="str">
            <v>バス貨物2.5～3.5t(ガソリン・LPG)</v>
          </cell>
          <cell r="C150" t="str">
            <v>貨3ガ</v>
          </cell>
          <cell r="D150" t="str">
            <v>H30</v>
          </cell>
          <cell r="E150" t="str">
            <v>4AF</v>
          </cell>
          <cell r="F150">
            <v>5.2499999999999998E-2</v>
          </cell>
          <cell r="G150">
            <v>0</v>
          </cell>
          <cell r="H150">
            <v>2.3199999999999998</v>
          </cell>
          <cell r="I150" t="str">
            <v>ハ</v>
          </cell>
        </row>
        <row r="151">
          <cell r="A151" t="str">
            <v>貨3ガ4LF</v>
          </cell>
          <cell r="B151" t="str">
            <v>バス貨物2.5～3.5t(ガソリン・LPG)</v>
          </cell>
          <cell r="C151" t="str">
            <v>貨3ガ</v>
          </cell>
          <cell r="D151" t="str">
            <v>H30</v>
          </cell>
          <cell r="E151" t="str">
            <v>4LF</v>
          </cell>
          <cell r="F151">
            <v>5.2499999999999998E-2</v>
          </cell>
          <cell r="G151">
            <v>0</v>
          </cell>
          <cell r="H151">
            <v>2.3199999999999998</v>
          </cell>
          <cell r="I151" t="str">
            <v>Pハ</v>
          </cell>
        </row>
        <row r="152">
          <cell r="A152" t="str">
            <v>貨3ガ5BF</v>
          </cell>
          <cell r="B152" t="str">
            <v>バス貨物2.5～3.5t(ガソリン・LPG)</v>
          </cell>
          <cell r="C152" t="str">
            <v>貨3ガ</v>
          </cell>
          <cell r="D152" t="str">
            <v>H30</v>
          </cell>
          <cell r="E152" t="str">
            <v>5BF</v>
          </cell>
          <cell r="F152">
            <v>3.5000000000000003E-2</v>
          </cell>
          <cell r="G152">
            <v>0</v>
          </cell>
          <cell r="H152">
            <v>2.3199999999999998</v>
          </cell>
          <cell r="I152" t="str">
            <v>ガL2</v>
          </cell>
        </row>
        <row r="153">
          <cell r="A153" t="str">
            <v>貨3ガ5AF</v>
          </cell>
          <cell r="B153" t="str">
            <v>バス貨物2.5～3.5t(ガソリン・LPG)</v>
          </cell>
          <cell r="C153" t="str">
            <v>貨3ガ</v>
          </cell>
          <cell r="D153" t="str">
            <v>H30</v>
          </cell>
          <cell r="E153" t="str">
            <v>5AF</v>
          </cell>
          <cell r="F153">
            <v>3.5000000000000003E-2</v>
          </cell>
          <cell r="G153">
            <v>0</v>
          </cell>
          <cell r="H153">
            <v>2.3199999999999998</v>
          </cell>
          <cell r="I153" t="str">
            <v>ハ</v>
          </cell>
        </row>
        <row r="154">
          <cell r="A154" t="str">
            <v>貨3ガ5LF</v>
          </cell>
          <cell r="B154" t="str">
            <v>バス貨物2.5～3.5t(ガソリン・LPG)</v>
          </cell>
          <cell r="C154" t="str">
            <v>貨3ガ</v>
          </cell>
          <cell r="D154" t="str">
            <v>H30</v>
          </cell>
          <cell r="E154" t="str">
            <v>5LF</v>
          </cell>
          <cell r="F154">
            <v>3.5000000000000003E-2</v>
          </cell>
          <cell r="G154">
            <v>0</v>
          </cell>
          <cell r="H154">
            <v>2.3199999999999998</v>
          </cell>
          <cell r="I154" t="str">
            <v>Pハ</v>
          </cell>
        </row>
        <row r="155">
          <cell r="A155" t="str">
            <v>貨3ガ6BF</v>
          </cell>
          <cell r="B155" t="str">
            <v>バス貨物2.5～3.5t(ガソリン・LPG)</v>
          </cell>
          <cell r="C155" t="str">
            <v>貨3ガ</v>
          </cell>
          <cell r="D155" t="str">
            <v>H30</v>
          </cell>
          <cell r="E155" t="str">
            <v>6BF</v>
          </cell>
          <cell r="F155">
            <v>1.7500000000000002E-2</v>
          </cell>
          <cell r="G155">
            <v>0</v>
          </cell>
          <cell r="H155">
            <v>2.3199999999999998</v>
          </cell>
          <cell r="I155" t="str">
            <v>ガL4</v>
          </cell>
        </row>
        <row r="156">
          <cell r="A156" t="str">
            <v>貨3ガ6AF</v>
          </cell>
          <cell r="B156" t="str">
            <v>バス貨物2.5～3.5t(ガソリン・LPG)</v>
          </cell>
          <cell r="C156" t="str">
            <v>貨3ガ</v>
          </cell>
          <cell r="D156" t="str">
            <v>H30</v>
          </cell>
          <cell r="E156" t="str">
            <v>6AF</v>
          </cell>
          <cell r="F156">
            <v>1.7500000000000002E-2</v>
          </cell>
          <cell r="G156">
            <v>0</v>
          </cell>
          <cell r="H156">
            <v>2.3199999999999998</v>
          </cell>
          <cell r="I156" t="str">
            <v>ハ</v>
          </cell>
        </row>
        <row r="157">
          <cell r="A157" t="str">
            <v>貨3ガ6LF</v>
          </cell>
          <cell r="B157" t="str">
            <v>バス貨物2.5～3.5t(ガソリン・LPG)</v>
          </cell>
          <cell r="C157" t="str">
            <v>貨3ガ</v>
          </cell>
          <cell r="D157" t="str">
            <v>H30</v>
          </cell>
          <cell r="E157" t="str">
            <v>6LF</v>
          </cell>
          <cell r="F157">
            <v>1.7500000000000002E-2</v>
          </cell>
          <cell r="G157">
            <v>0</v>
          </cell>
          <cell r="H157">
            <v>2.3199999999999998</v>
          </cell>
          <cell r="I157" t="str">
            <v>Pハ</v>
          </cell>
        </row>
        <row r="158">
          <cell r="A158" t="str">
            <v>貨3ガBAF</v>
          </cell>
          <cell r="B158" t="str">
            <v>バス貨物2.5～3.5t(ガソリン・LPG)</v>
          </cell>
          <cell r="C158" t="str">
            <v>貨3ガ</v>
          </cell>
          <cell r="D158" t="str">
            <v>H17</v>
          </cell>
          <cell r="E158" t="str">
            <v>BAF</v>
          </cell>
          <cell r="F158">
            <v>6.3E-2</v>
          </cell>
          <cell r="G158">
            <v>0</v>
          </cell>
          <cell r="H158">
            <v>2.3199999999999998</v>
          </cell>
          <cell r="I158" t="str">
            <v>ハ</v>
          </cell>
        </row>
        <row r="159">
          <cell r="A159" t="str">
            <v>貨3ガBBF</v>
          </cell>
          <cell r="B159" t="str">
            <v>バス貨物2.5～3.5t(ガソリン・LPG)</v>
          </cell>
          <cell r="C159" t="str">
            <v>貨3ガ</v>
          </cell>
          <cell r="D159" t="str">
            <v>H17</v>
          </cell>
          <cell r="E159" t="str">
            <v>BBF</v>
          </cell>
          <cell r="F159">
            <v>6.3E-2</v>
          </cell>
          <cell r="G159">
            <v>0</v>
          </cell>
          <cell r="H159">
            <v>2.3199999999999998</v>
          </cell>
          <cell r="I159" t="str">
            <v>ガL3</v>
          </cell>
        </row>
        <row r="160">
          <cell r="A160" t="str">
            <v>貨3ガNAF</v>
          </cell>
          <cell r="B160" t="str">
            <v>バス貨物2.5～3.5t(ガソリン・LPG)</v>
          </cell>
          <cell r="C160" t="str">
            <v>貨3ガ</v>
          </cell>
          <cell r="D160" t="str">
            <v>H17</v>
          </cell>
          <cell r="E160" t="str">
            <v>NAF</v>
          </cell>
          <cell r="F160">
            <v>6.3E-2</v>
          </cell>
          <cell r="G160">
            <v>0</v>
          </cell>
          <cell r="H160">
            <v>2.3199999999999998</v>
          </cell>
          <cell r="I160" t="str">
            <v>ハ</v>
          </cell>
        </row>
        <row r="161">
          <cell r="A161" t="str">
            <v>貨3ガNBF</v>
          </cell>
          <cell r="B161" t="str">
            <v>バス貨物2.5～3.5t(ガソリン・LPG)</v>
          </cell>
          <cell r="C161" t="str">
            <v>貨3ガ</v>
          </cell>
          <cell r="D161" t="str">
            <v>H17</v>
          </cell>
          <cell r="E161" t="str">
            <v>NBF</v>
          </cell>
          <cell r="F161">
            <v>6.3E-2</v>
          </cell>
          <cell r="G161">
            <v>0</v>
          </cell>
          <cell r="H161">
            <v>2.3199999999999998</v>
          </cell>
          <cell r="I161" t="str">
            <v>ガL3</v>
          </cell>
        </row>
        <row r="162">
          <cell r="A162" t="str">
            <v>貨4ガ-</v>
          </cell>
          <cell r="B162" t="str">
            <v>バス貨物3.5t～(ガソリン・LPG)</v>
          </cell>
          <cell r="C162" t="str">
            <v>貨4ガ</v>
          </cell>
          <cell r="D162" t="str">
            <v>S54前</v>
          </cell>
          <cell r="E162" t="str">
            <v>-</v>
          </cell>
          <cell r="F162">
            <v>1.17</v>
          </cell>
          <cell r="G162">
            <v>0</v>
          </cell>
          <cell r="H162">
            <v>2.3199999999999998</v>
          </cell>
          <cell r="I162" t="str">
            <v>ガL3</v>
          </cell>
        </row>
        <row r="163">
          <cell r="A163" t="str">
            <v>貨4ガJ</v>
          </cell>
          <cell r="B163" t="str">
            <v>バス貨物3.5t～(ガソリン・LPG)</v>
          </cell>
          <cell r="C163" t="str">
            <v>貨4ガ</v>
          </cell>
          <cell r="D163" t="str">
            <v>S54</v>
          </cell>
          <cell r="E163" t="str">
            <v>J</v>
          </cell>
          <cell r="F163">
            <v>0.83</v>
          </cell>
          <cell r="G163">
            <v>0</v>
          </cell>
          <cell r="H163">
            <v>2.3199999999999998</v>
          </cell>
          <cell r="I163" t="str">
            <v>ガL3</v>
          </cell>
        </row>
        <row r="164">
          <cell r="A164" t="str">
            <v>貨4ガM</v>
          </cell>
          <cell r="B164" t="str">
            <v>バス貨物3.5t～(ガソリン・LPG)</v>
          </cell>
          <cell r="C164" t="str">
            <v>貨4ガ</v>
          </cell>
          <cell r="D164" t="str">
            <v>S57</v>
          </cell>
          <cell r="E164" t="str">
            <v>M</v>
          </cell>
          <cell r="F164">
            <v>0.56999999999999995</v>
          </cell>
          <cell r="G164">
            <v>0</v>
          </cell>
          <cell r="H164">
            <v>2.3199999999999998</v>
          </cell>
          <cell r="I164" t="str">
            <v>ガL3</v>
          </cell>
        </row>
        <row r="165">
          <cell r="A165" t="str">
            <v>貨4ガT</v>
          </cell>
          <cell r="B165" t="str">
            <v>バス貨物3.5t～(ガソリン・LPG)</v>
          </cell>
          <cell r="C165" t="str">
            <v>貨4ガ</v>
          </cell>
          <cell r="D165" t="str">
            <v>H元</v>
          </cell>
          <cell r="E165" t="str">
            <v>T</v>
          </cell>
          <cell r="F165">
            <v>0.49</v>
          </cell>
          <cell r="G165">
            <v>0</v>
          </cell>
          <cell r="H165">
            <v>2.3199999999999998</v>
          </cell>
          <cell r="I165" t="str">
            <v>ガL3</v>
          </cell>
        </row>
        <row r="166">
          <cell r="A166" t="str">
            <v>貨4ガZ</v>
          </cell>
          <cell r="B166" t="str">
            <v>バス貨物3.5t～(ガソリン・LPG)</v>
          </cell>
          <cell r="C166" t="str">
            <v>貨4ガ</v>
          </cell>
          <cell r="D166" t="str">
            <v>H4</v>
          </cell>
          <cell r="E166" t="str">
            <v>Z</v>
          </cell>
          <cell r="F166">
            <v>0.4</v>
          </cell>
          <cell r="G166">
            <v>0</v>
          </cell>
          <cell r="H166">
            <v>2.3199999999999998</v>
          </cell>
          <cell r="I166" t="str">
            <v>ガL3</v>
          </cell>
        </row>
        <row r="167">
          <cell r="A167" t="str">
            <v>貨4ガGB</v>
          </cell>
          <cell r="B167" t="str">
            <v>バス貨物3.5t～(ガソリン・LPG)</v>
          </cell>
          <cell r="C167" t="str">
            <v>貨4ガ</v>
          </cell>
          <cell r="D167" t="str">
            <v>H7,H10</v>
          </cell>
          <cell r="E167" t="str">
            <v>GB</v>
          </cell>
          <cell r="F167">
            <v>0.33</v>
          </cell>
          <cell r="G167">
            <v>0</v>
          </cell>
          <cell r="H167">
            <v>2.3199999999999998</v>
          </cell>
          <cell r="I167" t="str">
            <v>ガL3</v>
          </cell>
        </row>
        <row r="168">
          <cell r="A168" t="str">
            <v>貨4ガGE</v>
          </cell>
          <cell r="B168" t="str">
            <v>バス貨物3.5t～(ガソリン・LPG)</v>
          </cell>
          <cell r="C168" t="str">
            <v>貨4ガ</v>
          </cell>
          <cell r="D168" t="str">
            <v>H7,H10</v>
          </cell>
          <cell r="E168" t="str">
            <v>GE</v>
          </cell>
          <cell r="F168">
            <v>0.33</v>
          </cell>
          <cell r="G168">
            <v>0</v>
          </cell>
          <cell r="H168">
            <v>2.3199999999999998</v>
          </cell>
          <cell r="I168" t="str">
            <v>ガL3</v>
          </cell>
        </row>
        <row r="169">
          <cell r="A169" t="str">
            <v>貨4ガHJ</v>
          </cell>
          <cell r="B169" t="str">
            <v>バス貨物3.5t～(ガソリン・LPG)</v>
          </cell>
          <cell r="C169" t="str">
            <v>貨4ガ</v>
          </cell>
          <cell r="D169" t="str">
            <v>H7,H10</v>
          </cell>
          <cell r="E169" t="str">
            <v>HJ</v>
          </cell>
          <cell r="F169">
            <v>0.16500000000000001</v>
          </cell>
          <cell r="G169">
            <v>0</v>
          </cell>
          <cell r="H169">
            <v>2.3199999999999998</v>
          </cell>
          <cell r="I169" t="str">
            <v>ハ</v>
          </cell>
        </row>
        <row r="170">
          <cell r="A170" t="str">
            <v>貨4ガGL</v>
          </cell>
          <cell r="B170" t="str">
            <v>バス貨物3.5t～(ガソリン・LPG)</v>
          </cell>
          <cell r="C170" t="str">
            <v>貨4ガ</v>
          </cell>
          <cell r="D170" t="str">
            <v>H13</v>
          </cell>
          <cell r="E170" t="str">
            <v>GL</v>
          </cell>
          <cell r="F170">
            <v>0.1</v>
          </cell>
          <cell r="G170">
            <v>0</v>
          </cell>
          <cell r="H170">
            <v>2.3199999999999998</v>
          </cell>
          <cell r="I170" t="str">
            <v>ガL3</v>
          </cell>
        </row>
        <row r="171">
          <cell r="A171" t="str">
            <v>貨4ガHR</v>
          </cell>
          <cell r="B171" t="str">
            <v>バス貨物3.5t～(ガソリン・LPG)</v>
          </cell>
          <cell r="C171" t="str">
            <v>貨4ガ</v>
          </cell>
          <cell r="D171" t="str">
            <v>H13</v>
          </cell>
          <cell r="E171" t="str">
            <v>HR</v>
          </cell>
          <cell r="F171">
            <v>0.05</v>
          </cell>
          <cell r="G171">
            <v>0</v>
          </cell>
          <cell r="H171">
            <v>2.3199999999999998</v>
          </cell>
          <cell r="I171" t="str">
            <v>ハ</v>
          </cell>
        </row>
        <row r="172">
          <cell r="A172" t="str">
            <v>貨4ガTD</v>
          </cell>
          <cell r="B172" t="str">
            <v>バス貨物3.5t～(ガソリン・LPG)</v>
          </cell>
          <cell r="C172" t="str">
            <v>貨4ガ</v>
          </cell>
          <cell r="D172" t="str">
            <v>H13</v>
          </cell>
          <cell r="E172" t="str">
            <v>TD</v>
          </cell>
          <cell r="F172">
            <v>7.4999999999999997E-2</v>
          </cell>
          <cell r="G172">
            <v>0</v>
          </cell>
          <cell r="H172">
            <v>2.3199999999999998</v>
          </cell>
          <cell r="I172" t="str">
            <v>ガL3</v>
          </cell>
        </row>
        <row r="173">
          <cell r="A173" t="str">
            <v>貨4ガXD</v>
          </cell>
          <cell r="B173" t="str">
            <v>バス貨物3.5t～(ガソリン・LPG)</v>
          </cell>
          <cell r="C173" t="str">
            <v>貨4ガ</v>
          </cell>
          <cell r="D173" t="str">
            <v>H13</v>
          </cell>
          <cell r="E173" t="str">
            <v>XD</v>
          </cell>
          <cell r="F173">
            <v>7.4999999999999997E-2</v>
          </cell>
          <cell r="G173">
            <v>0</v>
          </cell>
          <cell r="H173">
            <v>2.3199999999999998</v>
          </cell>
          <cell r="I173" t="str">
            <v>ハ</v>
          </cell>
        </row>
        <row r="174">
          <cell r="A174" t="str">
            <v>貨4ガLD</v>
          </cell>
          <cell r="B174" t="str">
            <v>バス貨物3.5t～(ガソリン・LPG)</v>
          </cell>
          <cell r="C174" t="str">
            <v>貨4ガ</v>
          </cell>
          <cell r="D174" t="str">
            <v>H13</v>
          </cell>
          <cell r="E174" t="str">
            <v>LD</v>
          </cell>
          <cell r="F174">
            <v>0.05</v>
          </cell>
          <cell r="G174">
            <v>0</v>
          </cell>
          <cell r="H174">
            <v>2.3199999999999998</v>
          </cell>
          <cell r="I174" t="str">
            <v>ガL3</v>
          </cell>
        </row>
        <row r="175">
          <cell r="A175" t="str">
            <v>貨4ガYD</v>
          </cell>
          <cell r="B175" t="str">
            <v>バス貨物3.5t～(ガソリン・LPG)</v>
          </cell>
          <cell r="C175" t="str">
            <v>貨4ガ</v>
          </cell>
          <cell r="D175" t="str">
            <v>H13</v>
          </cell>
          <cell r="E175" t="str">
            <v>YD</v>
          </cell>
          <cell r="F175">
            <v>0.05</v>
          </cell>
          <cell r="G175">
            <v>0</v>
          </cell>
          <cell r="H175">
            <v>2.3199999999999998</v>
          </cell>
          <cell r="I175" t="str">
            <v>ハ</v>
          </cell>
        </row>
        <row r="176">
          <cell r="A176" t="str">
            <v>貨4ガUD</v>
          </cell>
          <cell r="B176" t="str">
            <v>バス貨物3.5t～(ガソリン・LPG)</v>
          </cell>
          <cell r="C176" t="str">
            <v>貨4ガ</v>
          </cell>
          <cell r="D176" t="str">
            <v>H13</v>
          </cell>
          <cell r="E176" t="str">
            <v>UD</v>
          </cell>
          <cell r="F176">
            <v>2.5000000000000001E-2</v>
          </cell>
          <cell r="G176">
            <v>0</v>
          </cell>
          <cell r="H176">
            <v>2.3199999999999998</v>
          </cell>
          <cell r="I176" t="str">
            <v>ガL3</v>
          </cell>
        </row>
        <row r="177">
          <cell r="A177" t="str">
            <v>貨4ガZD</v>
          </cell>
          <cell r="B177" t="str">
            <v>バス貨物3.5t～(ガソリン・LPG)</v>
          </cell>
          <cell r="C177" t="str">
            <v>貨4ガ</v>
          </cell>
          <cell r="D177" t="str">
            <v>H13</v>
          </cell>
          <cell r="E177" t="str">
            <v>ZD</v>
          </cell>
          <cell r="F177">
            <v>2.5000000000000001E-2</v>
          </cell>
          <cell r="G177">
            <v>0</v>
          </cell>
          <cell r="H177">
            <v>2.3199999999999998</v>
          </cell>
          <cell r="I177" t="str">
            <v>ハ</v>
          </cell>
        </row>
        <row r="178">
          <cell r="A178" t="str">
            <v>貨4ガABG</v>
          </cell>
          <cell r="B178" t="str">
            <v>バス貨物3.5t～(ガソリン・LPG)</v>
          </cell>
          <cell r="C178" t="str">
            <v>貨4ガ</v>
          </cell>
          <cell r="D178" t="str">
            <v>H17</v>
          </cell>
          <cell r="E178" t="str">
            <v>ABG</v>
          </cell>
          <cell r="F178">
            <v>0.05</v>
          </cell>
          <cell r="G178">
            <v>0</v>
          </cell>
          <cell r="H178">
            <v>2.3199999999999998</v>
          </cell>
          <cell r="I178" t="str">
            <v>ガL3</v>
          </cell>
        </row>
        <row r="179">
          <cell r="A179" t="str">
            <v>貨4ガAAG</v>
          </cell>
          <cell r="B179" t="str">
            <v>バス貨物3.5t～(ガソリン・LPG)</v>
          </cell>
          <cell r="C179" t="str">
            <v>貨4ガ</v>
          </cell>
          <cell r="D179" t="str">
            <v>H17</v>
          </cell>
          <cell r="E179" t="str">
            <v>AAG</v>
          </cell>
          <cell r="F179">
            <v>2.5000000000000001E-2</v>
          </cell>
          <cell r="G179">
            <v>0</v>
          </cell>
          <cell r="H179">
            <v>2.3199999999999998</v>
          </cell>
          <cell r="I179" t="str">
            <v>ハ</v>
          </cell>
        </row>
        <row r="180">
          <cell r="A180" t="str">
            <v>貨4ガALG</v>
          </cell>
          <cell r="B180" t="str">
            <v>バス貨物3.5t～(ガソリン・LPG)</v>
          </cell>
          <cell r="C180" t="str">
            <v>貨4ガ</v>
          </cell>
          <cell r="D180" t="str">
            <v>H17</v>
          </cell>
          <cell r="E180" t="str">
            <v>ALG</v>
          </cell>
          <cell r="F180">
            <v>1.2500000000000001E-2</v>
          </cell>
          <cell r="G180">
            <v>0</v>
          </cell>
          <cell r="H180">
            <v>2.3199999999999998</v>
          </cell>
          <cell r="I180" t="str">
            <v>Pハ</v>
          </cell>
        </row>
        <row r="181">
          <cell r="A181" t="str">
            <v>貨4ガBAG</v>
          </cell>
          <cell r="B181" t="str">
            <v>バス貨物3.5t～(ガソリン・LPG)</v>
          </cell>
          <cell r="C181" t="str">
            <v>貨4ガ</v>
          </cell>
          <cell r="D181" t="str">
            <v>H17</v>
          </cell>
          <cell r="E181" t="str">
            <v>BAG</v>
          </cell>
          <cell r="F181">
            <v>4.4999999999999998E-2</v>
          </cell>
          <cell r="G181">
            <v>0</v>
          </cell>
          <cell r="H181">
            <v>2.3199999999999998</v>
          </cell>
          <cell r="I181" t="str">
            <v>ハ</v>
          </cell>
        </row>
        <row r="182">
          <cell r="A182" t="str">
            <v>貨4ガBBG</v>
          </cell>
          <cell r="B182" t="str">
            <v>バス貨物3.5t～(ガソリン・LPG)</v>
          </cell>
          <cell r="C182" t="str">
            <v>貨4ガ</v>
          </cell>
          <cell r="D182" t="str">
            <v>H17</v>
          </cell>
          <cell r="E182" t="str">
            <v>BBG</v>
          </cell>
          <cell r="F182">
            <v>4.4999999999999998E-2</v>
          </cell>
          <cell r="G182">
            <v>0</v>
          </cell>
          <cell r="H182">
            <v>2.3199999999999998</v>
          </cell>
          <cell r="I182" t="str">
            <v>ガL3</v>
          </cell>
        </row>
        <row r="183">
          <cell r="A183" t="str">
            <v>貨4ガBLG</v>
          </cell>
          <cell r="B183" t="str">
            <v>バス貨物3.5t～(ガソリン・LPG)</v>
          </cell>
          <cell r="C183" t="str">
            <v>貨4ガ</v>
          </cell>
          <cell r="D183" t="str">
            <v>H17</v>
          </cell>
          <cell r="E183" t="str">
            <v>BLG</v>
          </cell>
          <cell r="F183">
            <v>4.4999999999999998E-2</v>
          </cell>
          <cell r="G183">
            <v>0</v>
          </cell>
          <cell r="H183">
            <v>2.3199999999999998</v>
          </cell>
          <cell r="I183" t="str">
            <v>Pハ</v>
          </cell>
        </row>
        <row r="184">
          <cell r="A184" t="str">
            <v>貨4ガNAG</v>
          </cell>
          <cell r="B184" t="str">
            <v>バス貨物3.5t～(ガソリン・LPG)</v>
          </cell>
          <cell r="C184" t="str">
            <v>貨4ガ</v>
          </cell>
          <cell r="D184" t="str">
            <v>H17</v>
          </cell>
          <cell r="E184" t="str">
            <v>NAG</v>
          </cell>
          <cell r="F184">
            <v>4.4999999999999998E-2</v>
          </cell>
          <cell r="G184">
            <v>0</v>
          </cell>
          <cell r="H184">
            <v>2.3199999999999998</v>
          </cell>
          <cell r="I184" t="str">
            <v>ハ</v>
          </cell>
        </row>
        <row r="185">
          <cell r="A185" t="str">
            <v>貨4ガNBG</v>
          </cell>
          <cell r="B185" t="str">
            <v>バス貨物3.5t～(ガソリン・LPG)</v>
          </cell>
          <cell r="C185" t="str">
            <v>貨4ガ</v>
          </cell>
          <cell r="D185" t="str">
            <v>H17</v>
          </cell>
          <cell r="E185" t="str">
            <v>NBG</v>
          </cell>
          <cell r="F185">
            <v>4.4999999999999998E-2</v>
          </cell>
          <cell r="G185">
            <v>0</v>
          </cell>
          <cell r="H185">
            <v>2.3199999999999998</v>
          </cell>
          <cell r="I185" t="str">
            <v>ガL3</v>
          </cell>
        </row>
        <row r="186">
          <cell r="A186" t="str">
            <v>貨4ガNLG</v>
          </cell>
          <cell r="B186" t="str">
            <v>バス貨物3.5t～(ガソリン・LPG)</v>
          </cell>
          <cell r="C186" t="str">
            <v>貨4ガ</v>
          </cell>
          <cell r="D186" t="str">
            <v>H17</v>
          </cell>
          <cell r="E186" t="str">
            <v>NLG</v>
          </cell>
          <cell r="F186">
            <v>4.4999999999999998E-2</v>
          </cell>
          <cell r="G186">
            <v>0</v>
          </cell>
          <cell r="H186">
            <v>2.3199999999999998</v>
          </cell>
          <cell r="I186" t="str">
            <v>Pハ</v>
          </cell>
        </row>
        <row r="187">
          <cell r="A187" t="str">
            <v>貨4ガPLG</v>
          </cell>
          <cell r="B187" t="str">
            <v>バス貨物3.5t～(ガソリン・LPG)</v>
          </cell>
          <cell r="C187" t="str">
            <v>貨4ガ</v>
          </cell>
          <cell r="D187" t="str">
            <v>H17</v>
          </cell>
          <cell r="E187" t="str">
            <v>PLG</v>
          </cell>
          <cell r="F187">
            <v>0.05</v>
          </cell>
          <cell r="G187">
            <v>0</v>
          </cell>
          <cell r="H187">
            <v>2.3199999999999998</v>
          </cell>
          <cell r="I187" t="str">
            <v>Pハ</v>
          </cell>
        </row>
        <row r="188">
          <cell r="A188" t="str">
            <v>貨4ガLBG</v>
          </cell>
          <cell r="B188" t="str">
            <v>バス貨物3.5t～(ガソリン・LPG)</v>
          </cell>
          <cell r="C188" t="str">
            <v>貨4ガ</v>
          </cell>
          <cell r="D188" t="str">
            <v>H21</v>
          </cell>
          <cell r="E188" t="str">
            <v>LBG</v>
          </cell>
          <cell r="F188">
            <v>0.05</v>
          </cell>
          <cell r="G188">
            <v>0</v>
          </cell>
          <cell r="H188">
            <v>2.3199999999999998</v>
          </cell>
          <cell r="I188" t="str">
            <v>ガL3</v>
          </cell>
        </row>
        <row r="189">
          <cell r="A189" t="str">
            <v>貨4ガLAG</v>
          </cell>
          <cell r="B189" t="str">
            <v>バス貨物3.5t～(ガソリン・LPG)</v>
          </cell>
          <cell r="C189" t="str">
            <v>貨4ガ</v>
          </cell>
          <cell r="D189" t="str">
            <v>H21</v>
          </cell>
          <cell r="E189" t="str">
            <v>LAG</v>
          </cell>
          <cell r="F189">
            <v>2.5000000000000001E-2</v>
          </cell>
          <cell r="G189">
            <v>0</v>
          </cell>
          <cell r="H189">
            <v>2.3199999999999998</v>
          </cell>
          <cell r="I189" t="str">
            <v>ハ</v>
          </cell>
        </row>
        <row r="190">
          <cell r="A190" t="str">
            <v>貨4ガLLG</v>
          </cell>
          <cell r="B190" t="str">
            <v>バス貨物3.5t～(ガソリン・LPG)</v>
          </cell>
          <cell r="C190" t="str">
            <v>貨4ガ</v>
          </cell>
          <cell r="D190" t="str">
            <v>H21</v>
          </cell>
          <cell r="E190" t="str">
            <v>LLG</v>
          </cell>
          <cell r="F190">
            <v>1.2500000000000001E-2</v>
          </cell>
          <cell r="G190">
            <v>0</v>
          </cell>
          <cell r="H190">
            <v>2.3199999999999998</v>
          </cell>
          <cell r="I190" t="str">
            <v>Pハ</v>
          </cell>
        </row>
        <row r="191">
          <cell r="A191" t="str">
            <v>貨4ガMBG</v>
          </cell>
          <cell r="B191" t="str">
            <v>バス貨物3.5t～(ガソリン・LPG)</v>
          </cell>
          <cell r="C191" t="str">
            <v>貨4ガ</v>
          </cell>
          <cell r="D191" t="str">
            <v>H21</v>
          </cell>
          <cell r="E191" t="str">
            <v>MBG</v>
          </cell>
          <cell r="F191">
            <v>2.5000000000000001E-2</v>
          </cell>
          <cell r="G191">
            <v>0</v>
          </cell>
          <cell r="H191">
            <v>2.3199999999999998</v>
          </cell>
          <cell r="I191" t="str">
            <v>ガL1</v>
          </cell>
        </row>
        <row r="192">
          <cell r="A192" t="str">
            <v>貨4ガMAG</v>
          </cell>
          <cell r="B192" t="str">
            <v>バス貨物3.5t～(ガソリン・LPG)</v>
          </cell>
          <cell r="C192" t="str">
            <v>貨4ガ</v>
          </cell>
          <cell r="D192" t="str">
            <v>H21</v>
          </cell>
          <cell r="E192" t="str">
            <v>MAG</v>
          </cell>
          <cell r="F192">
            <v>2.5000000000000001E-2</v>
          </cell>
          <cell r="G192">
            <v>0</v>
          </cell>
          <cell r="H192">
            <v>2.3199999999999998</v>
          </cell>
          <cell r="I192" t="str">
            <v>ハ</v>
          </cell>
        </row>
        <row r="193">
          <cell r="A193" t="str">
            <v>貨4ガMLG</v>
          </cell>
          <cell r="B193" t="str">
            <v>バス貨物3.5t～(ガソリン・LPG)</v>
          </cell>
          <cell r="C193" t="str">
            <v>貨4ガ</v>
          </cell>
          <cell r="D193" t="str">
            <v>H21</v>
          </cell>
          <cell r="E193" t="str">
            <v>MLG</v>
          </cell>
          <cell r="F193">
            <v>2.5000000000000001E-2</v>
          </cell>
          <cell r="G193">
            <v>0</v>
          </cell>
          <cell r="H193">
            <v>2.3199999999999998</v>
          </cell>
          <cell r="I193" t="str">
            <v>Pハ</v>
          </cell>
        </row>
        <row r="194">
          <cell r="A194" t="str">
            <v>貨4ガRBG</v>
          </cell>
          <cell r="B194" t="str">
            <v>バス貨物3.5t～(ガソリン・LPG)</v>
          </cell>
          <cell r="C194" t="str">
            <v>貨4ガ</v>
          </cell>
          <cell r="D194" t="str">
            <v>H21</v>
          </cell>
          <cell r="E194" t="str">
            <v>RBG</v>
          </cell>
          <cell r="F194">
            <v>1.2500000000000001E-2</v>
          </cell>
          <cell r="G194">
            <v>0</v>
          </cell>
          <cell r="H194">
            <v>2.3199999999999998</v>
          </cell>
          <cell r="I194" t="str">
            <v>ガL2</v>
          </cell>
        </row>
        <row r="195">
          <cell r="A195" t="str">
            <v>貨4ガRAG</v>
          </cell>
          <cell r="B195" t="str">
            <v>バス貨物3.5t～(ガソリン・LPG)</v>
          </cell>
          <cell r="C195" t="str">
            <v>貨4ガ</v>
          </cell>
          <cell r="D195" t="str">
            <v>H21</v>
          </cell>
          <cell r="E195" t="str">
            <v>RAG</v>
          </cell>
          <cell r="F195">
            <v>1.2500000000000001E-2</v>
          </cell>
          <cell r="G195">
            <v>0</v>
          </cell>
          <cell r="H195">
            <v>2.3199999999999998</v>
          </cell>
          <cell r="I195" t="str">
            <v>ハ</v>
          </cell>
        </row>
        <row r="196">
          <cell r="A196" t="str">
            <v>貨4ガRLG</v>
          </cell>
          <cell r="B196" t="str">
            <v>バス貨物3.5t～(ガソリン・LPG)</v>
          </cell>
          <cell r="C196" t="str">
            <v>貨4ガ</v>
          </cell>
          <cell r="D196" t="str">
            <v>H21</v>
          </cell>
          <cell r="E196" t="str">
            <v>RLG</v>
          </cell>
          <cell r="F196">
            <v>1.2500000000000001E-2</v>
          </cell>
          <cell r="G196">
            <v>0</v>
          </cell>
          <cell r="H196">
            <v>2.3199999999999998</v>
          </cell>
          <cell r="I196" t="str">
            <v>Pハ</v>
          </cell>
        </row>
        <row r="197">
          <cell r="A197" t="str">
            <v>貨4ガQBG</v>
          </cell>
          <cell r="B197" t="str">
            <v>バス貨物3.5t～(ガソリン・LPG)</v>
          </cell>
          <cell r="C197" t="str">
            <v>貨4ガ</v>
          </cell>
          <cell r="D197" t="str">
            <v>H21</v>
          </cell>
          <cell r="E197" t="str">
            <v>QBG</v>
          </cell>
          <cell r="F197">
            <v>4.4999999999999998E-2</v>
          </cell>
          <cell r="G197">
            <v>0</v>
          </cell>
          <cell r="H197">
            <v>2.3199999999999998</v>
          </cell>
          <cell r="I197" t="str">
            <v>ガL3</v>
          </cell>
        </row>
        <row r="198">
          <cell r="A198" t="str">
            <v>貨4ガQAG</v>
          </cell>
          <cell r="B198" t="str">
            <v>バス貨物3.5t～(ガソリン・LPG)</v>
          </cell>
          <cell r="C198" t="str">
            <v>貨4ガ</v>
          </cell>
          <cell r="D198" t="str">
            <v>H21</v>
          </cell>
          <cell r="E198" t="str">
            <v>QAG</v>
          </cell>
          <cell r="F198">
            <v>4.4999999999999998E-2</v>
          </cell>
          <cell r="G198">
            <v>0</v>
          </cell>
          <cell r="H198">
            <v>2.3199999999999998</v>
          </cell>
          <cell r="I198" t="str">
            <v>ハ</v>
          </cell>
        </row>
        <row r="199">
          <cell r="A199" t="str">
            <v>貨4ガQLG</v>
          </cell>
          <cell r="B199" t="str">
            <v>バス貨物3.5t～(ガソリン・LPG)</v>
          </cell>
          <cell r="C199" t="str">
            <v>貨4ガ</v>
          </cell>
          <cell r="D199" t="str">
            <v>H21</v>
          </cell>
          <cell r="E199" t="str">
            <v>QLG</v>
          </cell>
          <cell r="F199">
            <v>4.4999999999999998E-2</v>
          </cell>
          <cell r="G199">
            <v>0</v>
          </cell>
          <cell r="H199">
            <v>2.3199999999999998</v>
          </cell>
          <cell r="I199" t="str">
            <v>Pハ</v>
          </cell>
        </row>
        <row r="200">
          <cell r="A200" t="str">
            <v>貨4ガCAG</v>
          </cell>
          <cell r="B200" t="str">
            <v>バス貨物3.5t～(ガソリン・LPG)</v>
          </cell>
          <cell r="C200" t="str">
            <v>貨4ガ</v>
          </cell>
          <cell r="D200" t="str">
            <v>H17</v>
          </cell>
          <cell r="E200" t="str">
            <v>CAG</v>
          </cell>
          <cell r="F200">
            <v>2.5000000000000001E-2</v>
          </cell>
          <cell r="G200">
            <v>0</v>
          </cell>
          <cell r="H200">
            <v>2.3199999999999998</v>
          </cell>
          <cell r="I200" t="str">
            <v>ハ</v>
          </cell>
        </row>
        <row r="201">
          <cell r="A201" t="str">
            <v>貨4ガCBG</v>
          </cell>
          <cell r="B201" t="str">
            <v>バス貨物3.5t～(ガソリン・LPG)</v>
          </cell>
          <cell r="C201" t="str">
            <v>貨4ガ</v>
          </cell>
          <cell r="D201" t="str">
            <v>H17</v>
          </cell>
          <cell r="E201" t="str">
            <v>CBG</v>
          </cell>
          <cell r="F201">
            <v>2.5000000000000001E-2</v>
          </cell>
          <cell r="G201">
            <v>0</v>
          </cell>
          <cell r="H201">
            <v>2.3199999999999998</v>
          </cell>
          <cell r="I201" t="str">
            <v>ガL1</v>
          </cell>
        </row>
        <row r="202">
          <cell r="A202" t="str">
            <v>貨4ガDAG</v>
          </cell>
          <cell r="B202" t="str">
            <v>バス貨物3.5t～(ガソリン・LPG)</v>
          </cell>
          <cell r="C202" t="str">
            <v>貨4ガ</v>
          </cell>
          <cell r="D202" t="str">
            <v>H17</v>
          </cell>
          <cell r="E202" t="str">
            <v>DAG</v>
          </cell>
          <cell r="F202">
            <v>1.2500000000000001E-2</v>
          </cell>
          <cell r="G202">
            <v>0</v>
          </cell>
          <cell r="H202">
            <v>2.3199999999999998</v>
          </cell>
          <cell r="I202" t="str">
            <v>ハ</v>
          </cell>
        </row>
        <row r="203">
          <cell r="A203" t="str">
            <v>貨4ガDBG</v>
          </cell>
          <cell r="B203" t="str">
            <v>バス貨物3.5t～(ガソリン・LPG)</v>
          </cell>
          <cell r="C203" t="str">
            <v>貨4ガ</v>
          </cell>
          <cell r="D203" t="str">
            <v>H17</v>
          </cell>
          <cell r="E203" t="str">
            <v>DBG</v>
          </cell>
          <cell r="F203">
            <v>1.2500000000000001E-2</v>
          </cell>
          <cell r="G203">
            <v>0</v>
          </cell>
          <cell r="H203">
            <v>2.3199999999999998</v>
          </cell>
          <cell r="I203" t="str">
            <v>ガL2</v>
          </cell>
        </row>
        <row r="204">
          <cell r="A204" t="str">
            <v>貨1L-</v>
          </cell>
          <cell r="B204" t="str">
            <v>バス貨物～1.7t(ガソリン・LPG)</v>
          </cell>
          <cell r="C204" t="str">
            <v>貨1L</v>
          </cell>
          <cell r="D204" t="str">
            <v>S50前</v>
          </cell>
          <cell r="E204" t="str">
            <v>-</v>
          </cell>
          <cell r="F204">
            <v>2.1800000000000002</v>
          </cell>
          <cell r="G204">
            <v>0</v>
          </cell>
          <cell r="H204">
            <v>3</v>
          </cell>
          <cell r="I204" t="str">
            <v>ガL3</v>
          </cell>
        </row>
        <row r="205">
          <cell r="A205" t="str">
            <v>貨1LH</v>
          </cell>
          <cell r="B205" t="str">
            <v>バス貨物～1.7t(ガソリン・LPG)</v>
          </cell>
          <cell r="C205" t="str">
            <v>貨1L</v>
          </cell>
          <cell r="D205" t="str">
            <v>S50</v>
          </cell>
          <cell r="E205" t="str">
            <v>H</v>
          </cell>
          <cell r="F205">
            <v>2.1800000000000002</v>
          </cell>
          <cell r="G205">
            <v>0</v>
          </cell>
          <cell r="H205">
            <v>3</v>
          </cell>
          <cell r="I205" t="str">
            <v>ガL3</v>
          </cell>
        </row>
        <row r="206">
          <cell r="A206" t="str">
            <v>貨1LJ</v>
          </cell>
          <cell r="B206" t="str">
            <v>バス貨物～1.7t(ガソリン・LPG)</v>
          </cell>
          <cell r="C206" t="str">
            <v>貨1L</v>
          </cell>
          <cell r="D206" t="str">
            <v>S54</v>
          </cell>
          <cell r="E206" t="str">
            <v>J</v>
          </cell>
          <cell r="F206">
            <v>1</v>
          </cell>
          <cell r="G206">
            <v>0</v>
          </cell>
          <cell r="H206">
            <v>3</v>
          </cell>
          <cell r="I206" t="str">
            <v>ガL3</v>
          </cell>
        </row>
        <row r="207">
          <cell r="A207" t="str">
            <v>貨1LL</v>
          </cell>
          <cell r="B207" t="str">
            <v>バス貨物～1.7t(ガソリン・LPG)</v>
          </cell>
          <cell r="C207" t="str">
            <v>貨1L</v>
          </cell>
          <cell r="D207" t="str">
            <v>S56</v>
          </cell>
          <cell r="E207" t="str">
            <v>L</v>
          </cell>
          <cell r="F207">
            <v>0.6</v>
          </cell>
          <cell r="G207">
            <v>0</v>
          </cell>
          <cell r="H207">
            <v>3</v>
          </cell>
          <cell r="I207" t="str">
            <v>ガL3</v>
          </cell>
        </row>
        <row r="208">
          <cell r="A208" t="str">
            <v>貨1LR</v>
          </cell>
          <cell r="B208" t="str">
            <v>バス貨物～1.7t(ガソリン・LPG)</v>
          </cell>
          <cell r="C208" t="str">
            <v>貨1L</v>
          </cell>
          <cell r="D208" t="str">
            <v>S63,H10</v>
          </cell>
          <cell r="E208" t="str">
            <v>R</v>
          </cell>
          <cell r="F208">
            <v>0.25</v>
          </cell>
          <cell r="G208">
            <v>0</v>
          </cell>
          <cell r="H208">
            <v>3</v>
          </cell>
          <cell r="I208" t="str">
            <v>ガL3</v>
          </cell>
        </row>
        <row r="209">
          <cell r="A209" t="str">
            <v>貨1LGG</v>
          </cell>
          <cell r="B209" t="str">
            <v>バス貨物～1.7t(ガソリン・LPG)</v>
          </cell>
          <cell r="C209" t="str">
            <v>貨1L</v>
          </cell>
          <cell r="D209" t="str">
            <v>S63,H10</v>
          </cell>
          <cell r="E209" t="str">
            <v>GG</v>
          </cell>
          <cell r="F209">
            <v>0.25</v>
          </cell>
          <cell r="G209">
            <v>0</v>
          </cell>
          <cell r="H209">
            <v>3</v>
          </cell>
          <cell r="I209" t="str">
            <v>ガL3</v>
          </cell>
        </row>
        <row r="210">
          <cell r="A210" t="str">
            <v>貨1LHL</v>
          </cell>
          <cell r="B210" t="str">
            <v>バス貨物～1.7t(ガソリン・LPG)</v>
          </cell>
          <cell r="C210" t="str">
            <v>貨1L</v>
          </cell>
          <cell r="D210" t="str">
            <v>S63,H10</v>
          </cell>
          <cell r="E210" t="str">
            <v>HL</v>
          </cell>
          <cell r="F210">
            <v>0.125</v>
          </cell>
          <cell r="G210">
            <v>0</v>
          </cell>
          <cell r="H210">
            <v>3</v>
          </cell>
          <cell r="I210" t="str">
            <v>ハ</v>
          </cell>
        </row>
        <row r="211">
          <cell r="A211" t="str">
            <v>貨1LGJ</v>
          </cell>
          <cell r="B211" t="str">
            <v>バス貨物～1.7t(ガソリン・LPG)</v>
          </cell>
          <cell r="C211" t="str">
            <v>貨1L</v>
          </cell>
          <cell r="D211" t="str">
            <v>H12</v>
          </cell>
          <cell r="E211" t="str">
            <v>GJ</v>
          </cell>
          <cell r="F211">
            <v>0.08</v>
          </cell>
          <cell r="G211">
            <v>0</v>
          </cell>
          <cell r="H211">
            <v>3</v>
          </cell>
          <cell r="I211" t="str">
            <v>ガL3</v>
          </cell>
        </row>
        <row r="212">
          <cell r="A212" t="str">
            <v>貨1LHP</v>
          </cell>
          <cell r="B212" t="str">
            <v>バス貨物～1.7t(ガソリン・LPG)</v>
          </cell>
          <cell r="C212" t="str">
            <v>貨1L</v>
          </cell>
          <cell r="D212" t="str">
            <v>H12</v>
          </cell>
          <cell r="E212" t="str">
            <v>HP</v>
          </cell>
          <cell r="F212">
            <v>0.04</v>
          </cell>
          <cell r="G212">
            <v>0</v>
          </cell>
          <cell r="H212">
            <v>3</v>
          </cell>
          <cell r="I212" t="str">
            <v>ハ</v>
          </cell>
        </row>
        <row r="213">
          <cell r="A213" t="str">
            <v>貨1LTB</v>
          </cell>
          <cell r="B213" t="str">
            <v>バス貨物～1.7t(ガソリン・LPG)</v>
          </cell>
          <cell r="C213" t="str">
            <v>貨1L</v>
          </cell>
          <cell r="D213" t="str">
            <v>H12</v>
          </cell>
          <cell r="E213" t="str">
            <v>TB</v>
          </cell>
          <cell r="F213">
            <v>0.06</v>
          </cell>
          <cell r="G213">
            <v>0</v>
          </cell>
          <cell r="H213">
            <v>3</v>
          </cell>
          <cell r="I213" t="str">
            <v>ガL3</v>
          </cell>
        </row>
        <row r="214">
          <cell r="A214" t="str">
            <v>貨1LXB</v>
          </cell>
          <cell r="B214" t="str">
            <v>バス貨物～1.7t(ガソリン・LPG)</v>
          </cell>
          <cell r="C214" t="str">
            <v>貨1L</v>
          </cell>
          <cell r="D214" t="str">
            <v>H12</v>
          </cell>
          <cell r="E214" t="str">
            <v>XB</v>
          </cell>
          <cell r="F214">
            <v>0.06</v>
          </cell>
          <cell r="G214">
            <v>0</v>
          </cell>
          <cell r="H214">
            <v>3</v>
          </cell>
          <cell r="I214" t="str">
            <v>ハ</v>
          </cell>
        </row>
        <row r="215">
          <cell r="A215" t="str">
            <v>貨1LLB</v>
          </cell>
          <cell r="B215" t="str">
            <v>バス貨物～1.7t(ガソリン・LPG)</v>
          </cell>
          <cell r="C215" t="str">
            <v>貨1L</v>
          </cell>
          <cell r="D215" t="str">
            <v>H12</v>
          </cell>
          <cell r="E215" t="str">
            <v>LB</v>
          </cell>
          <cell r="F215">
            <v>0.04</v>
          </cell>
          <cell r="G215">
            <v>0</v>
          </cell>
          <cell r="H215">
            <v>3</v>
          </cell>
          <cell r="I215" t="str">
            <v>ガL3</v>
          </cell>
        </row>
        <row r="216">
          <cell r="A216" t="str">
            <v>貨1LYB</v>
          </cell>
          <cell r="B216" t="str">
            <v>バス貨物～1.7t(ガソリン・LPG)</v>
          </cell>
          <cell r="C216" t="str">
            <v>貨1L</v>
          </cell>
          <cell r="D216" t="str">
            <v>H12</v>
          </cell>
          <cell r="E216" t="str">
            <v>YB</v>
          </cell>
          <cell r="F216">
            <v>0.04</v>
          </cell>
          <cell r="G216">
            <v>0</v>
          </cell>
          <cell r="H216">
            <v>3</v>
          </cell>
          <cell r="I216" t="str">
            <v>ハ</v>
          </cell>
        </row>
        <row r="217">
          <cell r="A217" t="str">
            <v>貨1LUB</v>
          </cell>
          <cell r="B217" t="str">
            <v>バス貨物～1.7t(ガソリン・LPG)</v>
          </cell>
          <cell r="C217" t="str">
            <v>貨1L</v>
          </cell>
          <cell r="D217" t="str">
            <v>H12</v>
          </cell>
          <cell r="E217" t="str">
            <v>UB</v>
          </cell>
          <cell r="F217">
            <v>0.02</v>
          </cell>
          <cell r="G217">
            <v>0</v>
          </cell>
          <cell r="H217">
            <v>3</v>
          </cell>
          <cell r="I217" t="str">
            <v>ガL3</v>
          </cell>
        </row>
        <row r="218">
          <cell r="A218" t="str">
            <v>貨1LZB</v>
          </cell>
          <cell r="B218" t="str">
            <v>バス貨物～1.7t(ガソリン・LPG)</v>
          </cell>
          <cell r="C218" t="str">
            <v>貨1L</v>
          </cell>
          <cell r="D218" t="str">
            <v>H12</v>
          </cell>
          <cell r="E218" t="str">
            <v>ZB</v>
          </cell>
          <cell r="F218">
            <v>0.02</v>
          </cell>
          <cell r="G218">
            <v>0</v>
          </cell>
          <cell r="H218">
            <v>3</v>
          </cell>
          <cell r="I218" t="str">
            <v>ハ</v>
          </cell>
        </row>
        <row r="219">
          <cell r="A219" t="str">
            <v>貨1LABE</v>
          </cell>
          <cell r="B219" t="str">
            <v>バス貨物～1.7t(ガソリン・LPG)</v>
          </cell>
          <cell r="C219" t="str">
            <v>貨1L</v>
          </cell>
          <cell r="D219" t="str">
            <v>H17</v>
          </cell>
          <cell r="E219" t="str">
            <v>ABE</v>
          </cell>
          <cell r="F219">
            <v>0.05</v>
          </cell>
          <cell r="G219">
            <v>0</v>
          </cell>
          <cell r="H219">
            <v>3</v>
          </cell>
          <cell r="I219" t="str">
            <v>ガL3</v>
          </cell>
        </row>
        <row r="220">
          <cell r="A220" t="str">
            <v>貨1LAAE</v>
          </cell>
          <cell r="B220" t="str">
            <v>バス貨物～1.7t(ガソリン・LPG)</v>
          </cell>
          <cell r="C220" t="str">
            <v>貨1L</v>
          </cell>
          <cell r="D220" t="str">
            <v>H17</v>
          </cell>
          <cell r="E220" t="str">
            <v>AAE</v>
          </cell>
          <cell r="F220">
            <v>2.5000000000000001E-2</v>
          </cell>
          <cell r="G220">
            <v>0</v>
          </cell>
          <cell r="H220">
            <v>3</v>
          </cell>
          <cell r="I220" t="str">
            <v>ハ</v>
          </cell>
        </row>
        <row r="221">
          <cell r="A221" t="str">
            <v>貨1LALE</v>
          </cell>
          <cell r="B221" t="str">
            <v>バス貨物～1.7t(ガソリン・LPG)</v>
          </cell>
          <cell r="C221" t="str">
            <v>貨1L</v>
          </cell>
          <cell r="D221" t="str">
            <v>H17</v>
          </cell>
          <cell r="E221" t="str">
            <v>ALE</v>
          </cell>
          <cell r="F221">
            <v>1.2500000000000001E-2</v>
          </cell>
          <cell r="G221">
            <v>0</v>
          </cell>
          <cell r="H221">
            <v>3</v>
          </cell>
          <cell r="I221" t="str">
            <v>Pハ</v>
          </cell>
        </row>
        <row r="222">
          <cell r="A222" t="str">
            <v>貨1LCAE</v>
          </cell>
          <cell r="B222" t="str">
            <v>バス貨物～1.7t(ガソリン・LPG)</v>
          </cell>
          <cell r="C222" t="str">
            <v>貨1L</v>
          </cell>
          <cell r="D222" t="str">
            <v>H17</v>
          </cell>
          <cell r="E222" t="str">
            <v>CAE</v>
          </cell>
          <cell r="F222">
            <v>2.5000000000000001E-2</v>
          </cell>
          <cell r="G222">
            <v>0</v>
          </cell>
          <cell r="H222">
            <v>3</v>
          </cell>
          <cell r="I222" t="str">
            <v>ハ</v>
          </cell>
        </row>
        <row r="223">
          <cell r="A223" t="str">
            <v>貨1LCBE</v>
          </cell>
          <cell r="B223" t="str">
            <v>バス貨物～1.7t(ガソリン・LPG)</v>
          </cell>
          <cell r="C223" t="str">
            <v>貨1L</v>
          </cell>
          <cell r="D223" t="str">
            <v>H17</v>
          </cell>
          <cell r="E223" t="str">
            <v>CBE</v>
          </cell>
          <cell r="F223">
            <v>2.5000000000000001E-2</v>
          </cell>
          <cell r="G223">
            <v>0</v>
          </cell>
          <cell r="H223">
            <v>3</v>
          </cell>
          <cell r="I223" t="str">
            <v>ガL1</v>
          </cell>
        </row>
        <row r="224">
          <cell r="A224" t="str">
            <v>貨1LCLE</v>
          </cell>
          <cell r="B224" t="str">
            <v>バス貨物～1.7t(ガソリン・LPG)</v>
          </cell>
          <cell r="C224" t="str">
            <v>貨1L</v>
          </cell>
          <cell r="D224" t="str">
            <v>H17</v>
          </cell>
          <cell r="E224" t="str">
            <v>CLE</v>
          </cell>
          <cell r="F224">
            <v>2.5000000000000001E-2</v>
          </cell>
          <cell r="G224">
            <v>0</v>
          </cell>
          <cell r="H224">
            <v>3</v>
          </cell>
          <cell r="I224" t="str">
            <v>Pハ</v>
          </cell>
        </row>
        <row r="225">
          <cell r="A225" t="str">
            <v>貨1LDAE</v>
          </cell>
          <cell r="B225" t="str">
            <v>バス貨物～1.7t(ガソリン・LPG)</v>
          </cell>
          <cell r="C225" t="str">
            <v>貨1L</v>
          </cell>
          <cell r="D225" t="str">
            <v>H17</v>
          </cell>
          <cell r="E225" t="str">
            <v>DAE</v>
          </cell>
          <cell r="F225">
            <v>1.2500000000000001E-2</v>
          </cell>
          <cell r="G225">
            <v>0</v>
          </cell>
          <cell r="H225">
            <v>3</v>
          </cell>
          <cell r="I225" t="str">
            <v>ハ</v>
          </cell>
        </row>
        <row r="226">
          <cell r="A226" t="str">
            <v>貨1LDBE</v>
          </cell>
          <cell r="B226" t="str">
            <v>バス貨物～1.7t(ガソリン・LPG)</v>
          </cell>
          <cell r="C226" t="str">
            <v>貨1L</v>
          </cell>
          <cell r="D226" t="str">
            <v>H17</v>
          </cell>
          <cell r="E226" t="str">
            <v>DBE</v>
          </cell>
          <cell r="F226">
            <v>1.2500000000000001E-2</v>
          </cell>
          <cell r="G226">
            <v>0</v>
          </cell>
          <cell r="H226">
            <v>3</v>
          </cell>
          <cell r="I226" t="str">
            <v>ガL2</v>
          </cell>
        </row>
        <row r="227">
          <cell r="A227" t="str">
            <v>貨1LDLE</v>
          </cell>
          <cell r="B227" t="str">
            <v>バス貨物～1.7t(ガソリン・LPG)</v>
          </cell>
          <cell r="C227" t="str">
            <v>貨1L</v>
          </cell>
          <cell r="D227" t="str">
            <v>H17</v>
          </cell>
          <cell r="E227" t="str">
            <v>DLE</v>
          </cell>
          <cell r="F227">
            <v>1.2500000000000001E-2</v>
          </cell>
          <cell r="G227">
            <v>0</v>
          </cell>
          <cell r="H227">
            <v>3</v>
          </cell>
          <cell r="I227" t="str">
            <v>Pハ</v>
          </cell>
        </row>
        <row r="228">
          <cell r="A228" t="str">
            <v>貨1LLBE</v>
          </cell>
          <cell r="B228" t="str">
            <v>バス貨物～1.7t(ガソリン・LPG)</v>
          </cell>
          <cell r="C228" t="str">
            <v>貨1L</v>
          </cell>
          <cell r="D228" t="str">
            <v>H21</v>
          </cell>
          <cell r="E228" t="str">
            <v>LBE</v>
          </cell>
          <cell r="F228">
            <v>0.05</v>
          </cell>
          <cell r="G228">
            <v>0</v>
          </cell>
          <cell r="H228">
            <v>3</v>
          </cell>
          <cell r="I228" t="str">
            <v>ガL3</v>
          </cell>
        </row>
        <row r="229">
          <cell r="A229" t="str">
            <v>貨1LLAE</v>
          </cell>
          <cell r="B229" t="str">
            <v>バス貨物～1.7t(ガソリン・LPG)</v>
          </cell>
          <cell r="C229" t="str">
            <v>貨1L</v>
          </cell>
          <cell r="D229" t="str">
            <v>H21</v>
          </cell>
          <cell r="E229" t="str">
            <v>LAE</v>
          </cell>
          <cell r="F229">
            <v>2.5000000000000001E-2</v>
          </cell>
          <cell r="G229">
            <v>0</v>
          </cell>
          <cell r="H229">
            <v>3</v>
          </cell>
          <cell r="I229" t="str">
            <v>ハ</v>
          </cell>
        </row>
        <row r="230">
          <cell r="A230" t="str">
            <v>貨1LLLE</v>
          </cell>
          <cell r="B230" t="str">
            <v>バス貨物～1.7t(ガソリン・LPG)</v>
          </cell>
          <cell r="C230" t="str">
            <v>貨1L</v>
          </cell>
          <cell r="D230" t="str">
            <v>H21</v>
          </cell>
          <cell r="E230" t="str">
            <v>LLE</v>
          </cell>
          <cell r="F230">
            <v>1.2500000000000001E-2</v>
          </cell>
          <cell r="G230">
            <v>0</v>
          </cell>
          <cell r="H230">
            <v>3</v>
          </cell>
          <cell r="I230" t="str">
            <v>Pハ</v>
          </cell>
        </row>
        <row r="231">
          <cell r="A231" t="str">
            <v>貨1LMBE</v>
          </cell>
          <cell r="B231" t="str">
            <v>バス貨物～1.7t(ガソリン・LPG)</v>
          </cell>
          <cell r="C231" t="str">
            <v>貨1L</v>
          </cell>
          <cell r="D231" t="str">
            <v>H21</v>
          </cell>
          <cell r="E231" t="str">
            <v>MBE</v>
          </cell>
          <cell r="F231">
            <v>2.5000000000000001E-2</v>
          </cell>
          <cell r="G231">
            <v>0</v>
          </cell>
          <cell r="H231">
            <v>3</v>
          </cell>
          <cell r="I231" t="str">
            <v>ガL1</v>
          </cell>
        </row>
        <row r="232">
          <cell r="A232" t="str">
            <v>貨1LMAE</v>
          </cell>
          <cell r="B232" t="str">
            <v>バス貨物～1.7t(ガソリン・LPG)</v>
          </cell>
          <cell r="C232" t="str">
            <v>貨1L</v>
          </cell>
          <cell r="D232" t="str">
            <v>H21</v>
          </cell>
          <cell r="E232" t="str">
            <v>MAE</v>
          </cell>
          <cell r="F232">
            <v>2.5000000000000001E-2</v>
          </cell>
          <cell r="G232">
            <v>0</v>
          </cell>
          <cell r="H232">
            <v>3</v>
          </cell>
          <cell r="I232" t="str">
            <v>ハ</v>
          </cell>
        </row>
        <row r="233">
          <cell r="A233" t="str">
            <v>貨1LMLE</v>
          </cell>
          <cell r="B233" t="str">
            <v>バス貨物～1.7t(ガソリン・LPG)</v>
          </cell>
          <cell r="C233" t="str">
            <v>貨1L</v>
          </cell>
          <cell r="D233" t="str">
            <v>H21</v>
          </cell>
          <cell r="E233" t="str">
            <v>MLE</v>
          </cell>
          <cell r="F233">
            <v>2.5000000000000001E-2</v>
          </cell>
          <cell r="G233">
            <v>0</v>
          </cell>
          <cell r="H233">
            <v>3</v>
          </cell>
          <cell r="I233" t="str">
            <v>Pハ</v>
          </cell>
        </row>
        <row r="234">
          <cell r="A234" t="str">
            <v>貨1LRBE</v>
          </cell>
          <cell r="B234" t="str">
            <v>バス貨物～1.7t(ガソリン・LPG)</v>
          </cell>
          <cell r="C234" t="str">
            <v>貨1L</v>
          </cell>
          <cell r="D234" t="str">
            <v>H21</v>
          </cell>
          <cell r="E234" t="str">
            <v>RBE</v>
          </cell>
          <cell r="F234">
            <v>1.2500000000000001E-2</v>
          </cell>
          <cell r="G234">
            <v>0</v>
          </cell>
          <cell r="H234">
            <v>3</v>
          </cell>
          <cell r="I234" t="str">
            <v>ガL2</v>
          </cell>
        </row>
        <row r="235">
          <cell r="A235" t="str">
            <v>貨1LRAE</v>
          </cell>
          <cell r="B235" t="str">
            <v>バス貨物～1.7t(ガソリン・LPG)</v>
          </cell>
          <cell r="C235" t="str">
            <v>貨1L</v>
          </cell>
          <cell r="D235" t="str">
            <v>H21</v>
          </cell>
          <cell r="E235" t="str">
            <v>RAE</v>
          </cell>
          <cell r="F235">
            <v>1.2500000000000001E-2</v>
          </cell>
          <cell r="G235">
            <v>0</v>
          </cell>
          <cell r="H235">
            <v>3</v>
          </cell>
          <cell r="I235" t="str">
            <v>ハ</v>
          </cell>
        </row>
        <row r="236">
          <cell r="A236" t="str">
            <v>貨1LRLE</v>
          </cell>
          <cell r="B236" t="str">
            <v>バス貨物～1.7t(ガソリン・LPG)</v>
          </cell>
          <cell r="C236" t="str">
            <v>貨1L</v>
          </cell>
          <cell r="D236" t="str">
            <v>H21</v>
          </cell>
          <cell r="E236" t="str">
            <v>RLE</v>
          </cell>
          <cell r="F236">
            <v>1.2500000000000001E-2</v>
          </cell>
          <cell r="G236">
            <v>0</v>
          </cell>
          <cell r="H236">
            <v>3</v>
          </cell>
          <cell r="I236" t="str">
            <v>Pハ</v>
          </cell>
        </row>
        <row r="237">
          <cell r="A237" t="str">
            <v>貨1LQBE</v>
          </cell>
          <cell r="B237" t="str">
            <v>バス貨物～1.7t(ガソリン・LPG)</v>
          </cell>
          <cell r="C237" t="str">
            <v>貨1L</v>
          </cell>
          <cell r="D237" t="str">
            <v>H21</v>
          </cell>
          <cell r="E237" t="str">
            <v>QBE</v>
          </cell>
          <cell r="F237">
            <v>4.4999999999999998E-2</v>
          </cell>
          <cell r="G237">
            <v>0</v>
          </cell>
          <cell r="H237">
            <v>3</v>
          </cell>
          <cell r="I237" t="str">
            <v>ガL3</v>
          </cell>
        </row>
        <row r="238">
          <cell r="A238" t="str">
            <v>貨1LQAE</v>
          </cell>
          <cell r="B238" t="str">
            <v>バス貨物～1.7t(ガソリン・LPG)</v>
          </cell>
          <cell r="C238" t="str">
            <v>貨1L</v>
          </cell>
          <cell r="D238" t="str">
            <v>H21</v>
          </cell>
          <cell r="E238" t="str">
            <v>QAE</v>
          </cell>
          <cell r="F238">
            <v>4.4999999999999998E-2</v>
          </cell>
          <cell r="G238">
            <v>0</v>
          </cell>
          <cell r="H238">
            <v>3</v>
          </cell>
          <cell r="I238" t="str">
            <v>ハ</v>
          </cell>
        </row>
        <row r="239">
          <cell r="A239" t="str">
            <v>貨1LQLE</v>
          </cell>
          <cell r="B239" t="str">
            <v>バス貨物～1.7t(ガソリン・LPG)</v>
          </cell>
          <cell r="C239" t="str">
            <v>貨1L</v>
          </cell>
          <cell r="D239" t="str">
            <v>H21</v>
          </cell>
          <cell r="E239" t="str">
            <v>QLE</v>
          </cell>
          <cell r="F239">
            <v>4.4999999999999998E-2</v>
          </cell>
          <cell r="G239">
            <v>0</v>
          </cell>
          <cell r="H239">
            <v>3</v>
          </cell>
          <cell r="I239" t="str">
            <v>Pハ</v>
          </cell>
        </row>
        <row r="240">
          <cell r="A240" t="str">
            <v>貨1L3BE</v>
          </cell>
          <cell r="B240" t="str">
            <v>バス貨物～1.7t(ガソリン・LPG)</v>
          </cell>
          <cell r="C240" t="str">
            <v>貨1L</v>
          </cell>
          <cell r="D240" t="str">
            <v>H30</v>
          </cell>
          <cell r="E240" t="str">
            <v>3BE</v>
          </cell>
          <cell r="F240">
            <v>0.05</v>
          </cell>
          <cell r="G240">
            <v>0</v>
          </cell>
          <cell r="H240">
            <v>3</v>
          </cell>
          <cell r="I240" t="str">
            <v>ガL3</v>
          </cell>
        </row>
        <row r="241">
          <cell r="A241" t="str">
            <v>貨1L3AE</v>
          </cell>
          <cell r="B241" t="str">
            <v>バス貨物～1.7t(ガソリン・LPG)</v>
          </cell>
          <cell r="C241" t="str">
            <v>貨1L</v>
          </cell>
          <cell r="D241" t="str">
            <v>H30</v>
          </cell>
          <cell r="E241" t="str">
            <v>3AE</v>
          </cell>
          <cell r="F241">
            <v>2.5000000000000001E-2</v>
          </cell>
          <cell r="G241">
            <v>0</v>
          </cell>
          <cell r="H241">
            <v>3</v>
          </cell>
          <cell r="I241" t="str">
            <v>ハ</v>
          </cell>
        </row>
        <row r="242">
          <cell r="A242" t="str">
            <v>貨1L3LE</v>
          </cell>
          <cell r="B242" t="str">
            <v>バス貨物～1.7t(ガソリン・LPG)</v>
          </cell>
          <cell r="C242" t="str">
            <v>貨1L</v>
          </cell>
          <cell r="D242" t="str">
            <v>H30</v>
          </cell>
          <cell r="E242" t="str">
            <v>3LE</v>
          </cell>
          <cell r="F242">
            <v>1.2500000000000001E-2</v>
          </cell>
          <cell r="G242">
            <v>0</v>
          </cell>
          <cell r="H242">
            <v>3</v>
          </cell>
          <cell r="I242" t="str">
            <v>Pハ</v>
          </cell>
        </row>
        <row r="243">
          <cell r="A243" t="str">
            <v>貨1L4BE</v>
          </cell>
          <cell r="B243" t="str">
            <v>バス貨物～1.7t(ガソリン・LPG)</v>
          </cell>
          <cell r="C243" t="str">
            <v>貨1L</v>
          </cell>
          <cell r="D243" t="str">
            <v>H30</v>
          </cell>
          <cell r="E243" t="str">
            <v>4BE</v>
          </cell>
          <cell r="F243">
            <v>3.7499999999999999E-2</v>
          </cell>
          <cell r="G243">
            <v>0</v>
          </cell>
          <cell r="H243">
            <v>3</v>
          </cell>
          <cell r="I243" t="str">
            <v>ガL1</v>
          </cell>
        </row>
        <row r="244">
          <cell r="A244" t="str">
            <v>貨1L4AE</v>
          </cell>
          <cell r="B244" t="str">
            <v>バス貨物～1.7t(ガソリン・LPG)</v>
          </cell>
          <cell r="C244" t="str">
            <v>貨1L</v>
          </cell>
          <cell r="D244" t="str">
            <v>H30</v>
          </cell>
          <cell r="E244" t="str">
            <v>4AE</v>
          </cell>
          <cell r="F244">
            <v>3.7499999999999999E-2</v>
          </cell>
          <cell r="G244">
            <v>0</v>
          </cell>
          <cell r="H244">
            <v>3</v>
          </cell>
          <cell r="I244" t="str">
            <v>ハ</v>
          </cell>
        </row>
        <row r="245">
          <cell r="A245" t="str">
            <v>貨1L4LE</v>
          </cell>
          <cell r="B245" t="str">
            <v>バス貨物～1.7t(ガソリン・LPG)</v>
          </cell>
          <cell r="C245" t="str">
            <v>貨1L</v>
          </cell>
          <cell r="D245" t="str">
            <v>H30</v>
          </cell>
          <cell r="E245" t="str">
            <v>4LE</v>
          </cell>
          <cell r="F245">
            <v>3.7499999999999999E-2</v>
          </cell>
          <cell r="G245">
            <v>0</v>
          </cell>
          <cell r="H245">
            <v>3</v>
          </cell>
          <cell r="I245" t="str">
            <v>Pハ</v>
          </cell>
        </row>
        <row r="246">
          <cell r="A246" t="str">
            <v>貨1L5BE</v>
          </cell>
          <cell r="B246" t="str">
            <v>バス貨物～1.7t(ガソリン・LPG)</v>
          </cell>
          <cell r="C246" t="str">
            <v>貨1L</v>
          </cell>
          <cell r="D246" t="str">
            <v>H30</v>
          </cell>
          <cell r="E246" t="str">
            <v>5BE</v>
          </cell>
          <cell r="F246">
            <v>2.5000000000000001E-2</v>
          </cell>
          <cell r="G246">
            <v>0</v>
          </cell>
          <cell r="H246">
            <v>3</v>
          </cell>
          <cell r="I246" t="str">
            <v>ガL2</v>
          </cell>
        </row>
        <row r="247">
          <cell r="A247" t="str">
            <v>貨1L5AE</v>
          </cell>
          <cell r="B247" t="str">
            <v>バス貨物～1.7t(ガソリン・LPG)</v>
          </cell>
          <cell r="C247" t="str">
            <v>貨1L</v>
          </cell>
          <cell r="D247" t="str">
            <v>H30</v>
          </cell>
          <cell r="E247" t="str">
            <v>5AE</v>
          </cell>
          <cell r="F247">
            <v>2.5000000000000001E-2</v>
          </cell>
          <cell r="G247">
            <v>0</v>
          </cell>
          <cell r="H247">
            <v>3</v>
          </cell>
          <cell r="I247" t="str">
            <v>ハ</v>
          </cell>
        </row>
        <row r="248">
          <cell r="A248" t="str">
            <v>貨1L5LE</v>
          </cell>
          <cell r="B248" t="str">
            <v>バス貨物～1.7t(ガソリン・LPG)</v>
          </cell>
          <cell r="C248" t="str">
            <v>貨1L</v>
          </cell>
          <cell r="D248" t="str">
            <v>H30</v>
          </cell>
          <cell r="E248" t="str">
            <v>5LE</v>
          </cell>
          <cell r="F248">
            <v>2.5000000000000001E-2</v>
          </cell>
          <cell r="G248">
            <v>0</v>
          </cell>
          <cell r="H248">
            <v>3</v>
          </cell>
          <cell r="I248" t="str">
            <v>Pハ</v>
          </cell>
        </row>
        <row r="249">
          <cell r="A249" t="str">
            <v>貨1L6BE</v>
          </cell>
          <cell r="B249" t="str">
            <v>バス貨物～1.7t(ガソリン・LPG)</v>
          </cell>
          <cell r="C249" t="str">
            <v>貨1L</v>
          </cell>
          <cell r="D249" t="str">
            <v>H30</v>
          </cell>
          <cell r="E249" t="str">
            <v>6BE</v>
          </cell>
          <cell r="F249">
            <v>1.2500000000000001E-2</v>
          </cell>
          <cell r="G249">
            <v>0</v>
          </cell>
          <cell r="H249">
            <v>3</v>
          </cell>
          <cell r="I249" t="str">
            <v>ガL4</v>
          </cell>
        </row>
        <row r="250">
          <cell r="A250" t="str">
            <v>貨1L6AE</v>
          </cell>
          <cell r="B250" t="str">
            <v>バス貨物～1.7t(ガソリン・LPG)</v>
          </cell>
          <cell r="C250" t="str">
            <v>貨1L</v>
          </cell>
          <cell r="D250" t="str">
            <v>H30</v>
          </cell>
          <cell r="E250" t="str">
            <v>6AE</v>
          </cell>
          <cell r="F250">
            <v>1.2500000000000001E-2</v>
          </cell>
          <cell r="G250">
            <v>0</v>
          </cell>
          <cell r="H250">
            <v>3</v>
          </cell>
          <cell r="I250" t="str">
            <v>ハ</v>
          </cell>
        </row>
        <row r="251">
          <cell r="A251" t="str">
            <v>貨1L6LE</v>
          </cell>
          <cell r="B251" t="str">
            <v>バス貨物～1.7t(ガソリン・LPG)</v>
          </cell>
          <cell r="C251" t="str">
            <v>貨1L</v>
          </cell>
          <cell r="D251" t="str">
            <v>H30</v>
          </cell>
          <cell r="E251" t="str">
            <v>6LE</v>
          </cell>
          <cell r="F251">
            <v>1.2500000000000001E-2</v>
          </cell>
          <cell r="G251">
            <v>0</v>
          </cell>
          <cell r="H251">
            <v>3</v>
          </cell>
          <cell r="I251" t="str">
            <v>Pハ</v>
          </cell>
        </row>
        <row r="252">
          <cell r="A252" t="str">
            <v>貨1LBAE</v>
          </cell>
          <cell r="B252" t="str">
            <v>バス貨物～1.7t(ガソリン・LPG)</v>
          </cell>
          <cell r="C252" t="str">
            <v>貨1L</v>
          </cell>
          <cell r="D252" t="str">
            <v>H17</v>
          </cell>
          <cell r="E252" t="str">
            <v>BAE</v>
          </cell>
          <cell r="F252">
            <v>4.4999999999999998E-2</v>
          </cell>
          <cell r="G252">
            <v>0</v>
          </cell>
          <cell r="H252">
            <v>3</v>
          </cell>
          <cell r="I252" t="str">
            <v>ハ</v>
          </cell>
        </row>
        <row r="253">
          <cell r="A253" t="str">
            <v>貨1LBBE</v>
          </cell>
          <cell r="B253" t="str">
            <v>バス貨物～1.7t(ガソリン・LPG)</v>
          </cell>
          <cell r="C253" t="str">
            <v>貨1L</v>
          </cell>
          <cell r="D253" t="str">
            <v>H17</v>
          </cell>
          <cell r="E253" t="str">
            <v>BBE</v>
          </cell>
          <cell r="F253">
            <v>4.4999999999999998E-2</v>
          </cell>
          <cell r="G253">
            <v>0</v>
          </cell>
          <cell r="H253">
            <v>3</v>
          </cell>
          <cell r="I253" t="str">
            <v>ガL3</v>
          </cell>
        </row>
        <row r="254">
          <cell r="A254" t="str">
            <v>貨1LNAE</v>
          </cell>
          <cell r="B254" t="str">
            <v>バス貨物～1.7t(ガソリン・LPG)</v>
          </cell>
          <cell r="C254" t="str">
            <v>貨1L</v>
          </cell>
          <cell r="D254" t="str">
            <v>H17</v>
          </cell>
          <cell r="E254" t="str">
            <v>NAE</v>
          </cell>
          <cell r="F254">
            <v>4.4999999999999998E-2</v>
          </cell>
          <cell r="G254">
            <v>0</v>
          </cell>
          <cell r="H254">
            <v>3</v>
          </cell>
          <cell r="I254" t="str">
            <v>ハ</v>
          </cell>
        </row>
        <row r="255">
          <cell r="A255" t="str">
            <v>貨1LNBE</v>
          </cell>
          <cell r="B255" t="str">
            <v>バス貨物～1.7t(ガソリン・LPG)</v>
          </cell>
          <cell r="C255" t="str">
            <v>貨1L</v>
          </cell>
          <cell r="D255" t="str">
            <v>H17</v>
          </cell>
          <cell r="E255" t="str">
            <v>NBE</v>
          </cell>
          <cell r="F255">
            <v>4.4999999999999998E-2</v>
          </cell>
          <cell r="G255">
            <v>0</v>
          </cell>
          <cell r="H255">
            <v>3</v>
          </cell>
          <cell r="I255" t="str">
            <v>ガL3</v>
          </cell>
        </row>
        <row r="256">
          <cell r="A256" t="str">
            <v>貨2L-</v>
          </cell>
          <cell r="B256" t="str">
            <v>バス貨物1.7～2.5t(ガソリン・LPG)</v>
          </cell>
          <cell r="C256" t="str">
            <v>貨2L</v>
          </cell>
          <cell r="D256" t="str">
            <v>S50前</v>
          </cell>
          <cell r="E256" t="str">
            <v>-</v>
          </cell>
          <cell r="F256">
            <v>2.1800000000000002</v>
          </cell>
          <cell r="G256">
            <v>0</v>
          </cell>
          <cell r="H256">
            <v>3</v>
          </cell>
          <cell r="I256" t="str">
            <v>ガL3</v>
          </cell>
        </row>
        <row r="257">
          <cell r="A257" t="str">
            <v>貨2LH</v>
          </cell>
          <cell r="B257" t="str">
            <v>バス貨物1.7～2.5t(ガソリン・LPG)</v>
          </cell>
          <cell r="C257" t="str">
            <v>貨2L</v>
          </cell>
          <cell r="D257" t="str">
            <v>S50</v>
          </cell>
          <cell r="E257" t="str">
            <v>H</v>
          </cell>
          <cell r="F257">
            <v>1.8</v>
          </cell>
          <cell r="G257">
            <v>0</v>
          </cell>
          <cell r="H257">
            <v>3</v>
          </cell>
          <cell r="I257" t="str">
            <v>ガL3</v>
          </cell>
        </row>
        <row r="258">
          <cell r="A258" t="str">
            <v>貨2LJ</v>
          </cell>
          <cell r="B258" t="str">
            <v>バス貨物1.7～2.5t(ガソリン・LPG)</v>
          </cell>
          <cell r="C258" t="str">
            <v>貨2L</v>
          </cell>
          <cell r="D258" t="str">
            <v>S54</v>
          </cell>
          <cell r="E258" t="str">
            <v>J</v>
          </cell>
          <cell r="F258">
            <v>1.2</v>
          </cell>
          <cell r="G258">
            <v>0</v>
          </cell>
          <cell r="H258">
            <v>3</v>
          </cell>
          <cell r="I258" t="str">
            <v>ガL3</v>
          </cell>
        </row>
        <row r="259">
          <cell r="A259" t="str">
            <v>貨2LL</v>
          </cell>
          <cell r="B259" t="str">
            <v>バス貨物1.7～2.5t(ガソリン・LPG)</v>
          </cell>
          <cell r="C259" t="str">
            <v>貨2L</v>
          </cell>
          <cell r="D259" t="str">
            <v>S56</v>
          </cell>
          <cell r="E259" t="str">
            <v>L</v>
          </cell>
          <cell r="F259">
            <v>0.9</v>
          </cell>
          <cell r="G259">
            <v>0</v>
          </cell>
          <cell r="H259">
            <v>3</v>
          </cell>
          <cell r="I259" t="str">
            <v>ガL3</v>
          </cell>
        </row>
        <row r="260">
          <cell r="A260" t="str">
            <v>貨2LT</v>
          </cell>
          <cell r="B260" t="str">
            <v>バス貨物1.7～2.5t(ガソリン・LPG)</v>
          </cell>
          <cell r="C260" t="str">
            <v>貨2L</v>
          </cell>
          <cell r="D260" t="str">
            <v>H元</v>
          </cell>
          <cell r="E260" t="str">
            <v>T</v>
          </cell>
          <cell r="F260">
            <v>0.7</v>
          </cell>
          <cell r="G260">
            <v>0</v>
          </cell>
          <cell r="H260">
            <v>3</v>
          </cell>
          <cell r="I260" t="str">
            <v>ガL3</v>
          </cell>
        </row>
        <row r="261">
          <cell r="A261" t="str">
            <v>貨2LGA</v>
          </cell>
          <cell r="B261" t="str">
            <v>バス貨物1.7～2.5t(ガソリン・LPG)</v>
          </cell>
          <cell r="C261" t="str">
            <v>貨2L</v>
          </cell>
          <cell r="D261" t="str">
            <v>H6,H10</v>
          </cell>
          <cell r="E261" t="str">
            <v>GA</v>
          </cell>
          <cell r="F261">
            <v>0.4</v>
          </cell>
          <cell r="G261">
            <v>0</v>
          </cell>
          <cell r="H261">
            <v>3</v>
          </cell>
          <cell r="I261" t="str">
            <v>ガL3</v>
          </cell>
        </row>
        <row r="262">
          <cell r="A262" t="str">
            <v>貨2LGC</v>
          </cell>
          <cell r="B262" t="str">
            <v>バス貨物1.7～2.5t(ガソリン・LPG)</v>
          </cell>
          <cell r="C262" t="str">
            <v>貨2L</v>
          </cell>
          <cell r="D262" t="str">
            <v>H6,H10</v>
          </cell>
          <cell r="E262" t="str">
            <v>GC</v>
          </cell>
          <cell r="F262">
            <v>0.4</v>
          </cell>
          <cell r="G262">
            <v>0</v>
          </cell>
          <cell r="H262">
            <v>3</v>
          </cell>
          <cell r="I262" t="str">
            <v>ガL3</v>
          </cell>
        </row>
        <row r="263">
          <cell r="A263" t="str">
            <v>貨2LHG</v>
          </cell>
          <cell r="B263" t="str">
            <v>バス貨物1.7～2.5t(ガソリン・LPG)</v>
          </cell>
          <cell r="C263" t="str">
            <v>貨2L</v>
          </cell>
          <cell r="D263" t="str">
            <v>H6,H10</v>
          </cell>
          <cell r="E263" t="str">
            <v>HG</v>
          </cell>
          <cell r="F263">
            <v>0.2</v>
          </cell>
          <cell r="G263">
            <v>0</v>
          </cell>
          <cell r="H263">
            <v>3</v>
          </cell>
          <cell r="I263" t="str">
            <v>ハ</v>
          </cell>
        </row>
        <row r="264">
          <cell r="A264" t="str">
            <v>貨2LGK</v>
          </cell>
          <cell r="B264" t="str">
            <v>バス貨物1.7～2.5t(ガソリン・LPG)</v>
          </cell>
          <cell r="C264" t="str">
            <v>貨2L</v>
          </cell>
          <cell r="D264" t="str">
            <v>H13</v>
          </cell>
          <cell r="E264" t="str">
            <v>GK</v>
          </cell>
          <cell r="F264">
            <v>0.13</v>
          </cell>
          <cell r="G264">
            <v>0</v>
          </cell>
          <cell r="H264">
            <v>3</v>
          </cell>
          <cell r="I264" t="str">
            <v>ガL3</v>
          </cell>
        </row>
        <row r="265">
          <cell r="A265" t="str">
            <v>貨2LHQ</v>
          </cell>
          <cell r="B265" t="str">
            <v>バス貨物1.7～2.5t(ガソリン・LPG)</v>
          </cell>
          <cell r="C265" t="str">
            <v>貨2L</v>
          </cell>
          <cell r="D265" t="str">
            <v>H13</v>
          </cell>
          <cell r="E265" t="str">
            <v>HQ</v>
          </cell>
          <cell r="F265">
            <v>6.5000000000000002E-2</v>
          </cell>
          <cell r="G265">
            <v>0</v>
          </cell>
          <cell r="H265">
            <v>3</v>
          </cell>
          <cell r="I265" t="str">
            <v>ハ</v>
          </cell>
        </row>
        <row r="266">
          <cell r="A266" t="str">
            <v>貨2LTC</v>
          </cell>
          <cell r="B266" t="str">
            <v>バス貨物1.7～2.5t(ガソリン・LPG)</v>
          </cell>
          <cell r="C266" t="str">
            <v>貨2L</v>
          </cell>
          <cell r="D266" t="str">
            <v>H13</v>
          </cell>
          <cell r="E266" t="str">
            <v>TC</v>
          </cell>
          <cell r="F266">
            <v>9.7500000000000003E-2</v>
          </cell>
          <cell r="G266">
            <v>0</v>
          </cell>
          <cell r="H266">
            <v>3</v>
          </cell>
          <cell r="I266" t="str">
            <v>ガL3</v>
          </cell>
        </row>
        <row r="267">
          <cell r="A267" t="str">
            <v>貨2LXC</v>
          </cell>
          <cell r="B267" t="str">
            <v>バス貨物1.7～2.5t(ガソリン・LPG)</v>
          </cell>
          <cell r="C267" t="str">
            <v>貨2L</v>
          </cell>
          <cell r="D267" t="str">
            <v>H13</v>
          </cell>
          <cell r="E267" t="str">
            <v>XC</v>
          </cell>
          <cell r="F267">
            <v>9.7500000000000003E-2</v>
          </cell>
          <cell r="G267">
            <v>0</v>
          </cell>
          <cell r="H267">
            <v>3</v>
          </cell>
          <cell r="I267" t="str">
            <v>ハ</v>
          </cell>
        </row>
        <row r="268">
          <cell r="A268" t="str">
            <v>貨2LLC</v>
          </cell>
          <cell r="B268" t="str">
            <v>バス貨物1.7～2.5t(ガソリン・LPG)</v>
          </cell>
          <cell r="C268" t="str">
            <v>貨2L</v>
          </cell>
          <cell r="D268" t="str">
            <v>H13</v>
          </cell>
          <cell r="E268" t="str">
            <v>LC</v>
          </cell>
          <cell r="F268">
            <v>6.5000000000000002E-2</v>
          </cell>
          <cell r="G268">
            <v>0</v>
          </cell>
          <cell r="H268">
            <v>3</v>
          </cell>
          <cell r="I268" t="str">
            <v>ガL3</v>
          </cell>
        </row>
        <row r="269">
          <cell r="A269" t="str">
            <v>貨2LYC</v>
          </cell>
          <cell r="B269" t="str">
            <v>バス貨物1.7～2.5t(ガソリン・LPG)</v>
          </cell>
          <cell r="C269" t="str">
            <v>貨2L</v>
          </cell>
          <cell r="D269" t="str">
            <v>H13</v>
          </cell>
          <cell r="E269" t="str">
            <v>YC</v>
          </cell>
          <cell r="F269">
            <v>6.5000000000000002E-2</v>
          </cell>
          <cell r="G269">
            <v>0</v>
          </cell>
          <cell r="H269">
            <v>3</v>
          </cell>
          <cell r="I269" t="str">
            <v>ハ</v>
          </cell>
        </row>
        <row r="270">
          <cell r="A270" t="str">
            <v>貨2LUC</v>
          </cell>
          <cell r="B270" t="str">
            <v>バス貨物1.7～2.5t(ガソリン・LPG)</v>
          </cell>
          <cell r="C270" t="str">
            <v>貨2L</v>
          </cell>
          <cell r="D270" t="str">
            <v>H13</v>
          </cell>
          <cell r="E270" t="str">
            <v>UC</v>
          </cell>
          <cell r="F270">
            <v>3.2500000000000001E-2</v>
          </cell>
          <cell r="G270">
            <v>0</v>
          </cell>
          <cell r="H270">
            <v>3</v>
          </cell>
          <cell r="I270" t="str">
            <v>ガL3</v>
          </cell>
        </row>
        <row r="271">
          <cell r="A271" t="str">
            <v>貨2LZC</v>
          </cell>
          <cell r="B271" t="str">
            <v>バス貨物1.7～2.5t(ガソリン・LPG)</v>
          </cell>
          <cell r="C271" t="str">
            <v>貨2L</v>
          </cell>
          <cell r="D271" t="str">
            <v>H13</v>
          </cell>
          <cell r="E271" t="str">
            <v>ZC</v>
          </cell>
          <cell r="F271">
            <v>3.2500000000000001E-2</v>
          </cell>
          <cell r="G271">
            <v>0</v>
          </cell>
          <cell r="H271">
            <v>3</v>
          </cell>
          <cell r="I271" t="str">
            <v>ハ</v>
          </cell>
        </row>
        <row r="272">
          <cell r="A272" t="str">
            <v>貨2LABF</v>
          </cell>
          <cell r="B272" t="str">
            <v>バス貨物1.7～2.5t(ガソリン・LPG)</v>
          </cell>
          <cell r="C272" t="str">
            <v>貨2L</v>
          </cell>
          <cell r="D272" t="str">
            <v>H17</v>
          </cell>
          <cell r="E272" t="str">
            <v>ABF</v>
          </cell>
          <cell r="F272">
            <v>7.0000000000000007E-2</v>
          </cell>
          <cell r="G272">
            <v>0</v>
          </cell>
          <cell r="H272">
            <v>3</v>
          </cell>
          <cell r="I272" t="str">
            <v>ガL3</v>
          </cell>
        </row>
        <row r="273">
          <cell r="A273" t="str">
            <v>貨2LAAF</v>
          </cell>
          <cell r="B273" t="str">
            <v>バス貨物1.7～2.5t(ガソリン・LPG)</v>
          </cell>
          <cell r="C273" t="str">
            <v>貨2L</v>
          </cell>
          <cell r="D273" t="str">
            <v>H17</v>
          </cell>
          <cell r="E273" t="str">
            <v>AAF</v>
          </cell>
          <cell r="F273">
            <v>3.5000000000000003E-2</v>
          </cell>
          <cell r="G273">
            <v>0</v>
          </cell>
          <cell r="H273">
            <v>3</v>
          </cell>
          <cell r="I273" t="str">
            <v>ハ</v>
          </cell>
        </row>
        <row r="274">
          <cell r="A274" t="str">
            <v>貨2LALF</v>
          </cell>
          <cell r="B274" t="str">
            <v>バス貨物1.7～2.5t(ガソリン・LPG)</v>
          </cell>
          <cell r="C274" t="str">
            <v>貨2L</v>
          </cell>
          <cell r="D274" t="str">
            <v>H17</v>
          </cell>
          <cell r="E274" t="str">
            <v>ALF</v>
          </cell>
          <cell r="F274">
            <v>1.7500000000000002E-2</v>
          </cell>
          <cell r="G274">
            <v>0</v>
          </cell>
          <cell r="H274">
            <v>3</v>
          </cell>
          <cell r="I274" t="str">
            <v>Pハ</v>
          </cell>
        </row>
        <row r="275">
          <cell r="A275" t="str">
            <v>貨2LCAF</v>
          </cell>
          <cell r="B275" t="str">
            <v>バス貨物1.7～2.5t(ガソリン・LPG)</v>
          </cell>
          <cell r="C275" t="str">
            <v>貨2L</v>
          </cell>
          <cell r="D275" t="str">
            <v>H17</v>
          </cell>
          <cell r="E275" t="str">
            <v>CAF</v>
          </cell>
          <cell r="F275">
            <v>3.5000000000000003E-2</v>
          </cell>
          <cell r="G275">
            <v>0</v>
          </cell>
          <cell r="H275">
            <v>3</v>
          </cell>
          <cell r="I275" t="str">
            <v>ハ</v>
          </cell>
        </row>
        <row r="276">
          <cell r="A276" t="str">
            <v>貨2LCBF</v>
          </cell>
          <cell r="B276" t="str">
            <v>バス貨物1.7～2.5t(ガソリン・LPG)</v>
          </cell>
          <cell r="C276" t="str">
            <v>貨2L</v>
          </cell>
          <cell r="D276" t="str">
            <v>H17</v>
          </cell>
          <cell r="E276" t="str">
            <v>CBF</v>
          </cell>
          <cell r="F276">
            <v>3.5000000000000003E-2</v>
          </cell>
          <cell r="G276">
            <v>0</v>
          </cell>
          <cell r="H276">
            <v>3</v>
          </cell>
          <cell r="I276" t="str">
            <v>ガL1</v>
          </cell>
        </row>
        <row r="277">
          <cell r="A277" t="str">
            <v>貨2LCLF</v>
          </cell>
          <cell r="B277" t="str">
            <v>バス貨物1.7～2.5t(ガソリン・LPG)</v>
          </cell>
          <cell r="C277" t="str">
            <v>貨2L</v>
          </cell>
          <cell r="D277" t="str">
            <v>H17</v>
          </cell>
          <cell r="E277" t="str">
            <v>CLF</v>
          </cell>
          <cell r="F277">
            <v>3.5000000000000003E-2</v>
          </cell>
          <cell r="G277">
            <v>0</v>
          </cell>
          <cell r="H277">
            <v>3</v>
          </cell>
          <cell r="I277" t="str">
            <v>Pハ</v>
          </cell>
        </row>
        <row r="278">
          <cell r="A278" t="str">
            <v>貨2LDAF</v>
          </cell>
          <cell r="B278" t="str">
            <v>バス貨物1.7～2.5t(ガソリン・LPG)</v>
          </cell>
          <cell r="C278" t="str">
            <v>貨2L</v>
          </cell>
          <cell r="D278" t="str">
            <v>H17</v>
          </cell>
          <cell r="E278" t="str">
            <v>DAF</v>
          </cell>
          <cell r="F278">
            <v>1.7500000000000002E-2</v>
          </cell>
          <cell r="G278">
            <v>0</v>
          </cell>
          <cell r="H278">
            <v>3</v>
          </cell>
          <cell r="I278" t="str">
            <v>ハ</v>
          </cell>
        </row>
        <row r="279">
          <cell r="A279" t="str">
            <v>貨2LDBF</v>
          </cell>
          <cell r="B279" t="str">
            <v>バス貨物1.7～2.5t(ガソリン・LPG)</v>
          </cell>
          <cell r="C279" t="str">
            <v>貨2L</v>
          </cell>
          <cell r="D279" t="str">
            <v>H17</v>
          </cell>
          <cell r="E279" t="str">
            <v>DBF</v>
          </cell>
          <cell r="F279">
            <v>1.7500000000000002E-2</v>
          </cell>
          <cell r="G279">
            <v>0</v>
          </cell>
          <cell r="H279">
            <v>3</v>
          </cell>
          <cell r="I279" t="str">
            <v>ガL2</v>
          </cell>
        </row>
        <row r="280">
          <cell r="A280" t="str">
            <v>貨2LDLF</v>
          </cell>
          <cell r="B280" t="str">
            <v>バス貨物1.7～2.5t(ガソリン・LPG)</v>
          </cell>
          <cell r="C280" t="str">
            <v>貨2L</v>
          </cell>
          <cell r="D280" t="str">
            <v>H17</v>
          </cell>
          <cell r="E280" t="str">
            <v>DLF</v>
          </cell>
          <cell r="F280">
            <v>1.7500000000000002E-2</v>
          </cell>
          <cell r="G280">
            <v>0</v>
          </cell>
          <cell r="H280">
            <v>3</v>
          </cell>
          <cell r="I280" t="str">
            <v>Pハ</v>
          </cell>
        </row>
        <row r="281">
          <cell r="A281" t="str">
            <v>貨2LLBF</v>
          </cell>
          <cell r="B281" t="str">
            <v>バス貨物1.7～2.5t(ガソリン・LPG)</v>
          </cell>
          <cell r="C281" t="str">
            <v>貨2L</v>
          </cell>
          <cell r="D281" t="str">
            <v>H21</v>
          </cell>
          <cell r="E281" t="str">
            <v>LBF</v>
          </cell>
          <cell r="F281">
            <v>7.0000000000000007E-2</v>
          </cell>
          <cell r="G281">
            <v>0</v>
          </cell>
          <cell r="H281">
            <v>3</v>
          </cell>
          <cell r="I281" t="str">
            <v>ガL3</v>
          </cell>
        </row>
        <row r="282">
          <cell r="A282" t="str">
            <v>貨2LLAF</v>
          </cell>
          <cell r="B282" t="str">
            <v>バス貨物1.7～2.5t(ガソリン・LPG)</v>
          </cell>
          <cell r="C282" t="str">
            <v>貨2L</v>
          </cell>
          <cell r="D282" t="str">
            <v>H21</v>
          </cell>
          <cell r="E282" t="str">
            <v>LAF</v>
          </cell>
          <cell r="F282">
            <v>3.5000000000000003E-2</v>
          </cell>
          <cell r="G282">
            <v>0</v>
          </cell>
          <cell r="H282">
            <v>3</v>
          </cell>
          <cell r="I282" t="str">
            <v>ハ</v>
          </cell>
        </row>
        <row r="283">
          <cell r="A283" t="str">
            <v>貨2LLLF</v>
          </cell>
          <cell r="B283" t="str">
            <v>バス貨物1.7～2.5t(ガソリン・LPG)</v>
          </cell>
          <cell r="C283" t="str">
            <v>貨2L</v>
          </cell>
          <cell r="D283" t="str">
            <v>H21</v>
          </cell>
          <cell r="E283" t="str">
            <v>LLF</v>
          </cell>
          <cell r="F283">
            <v>1.7500000000000002E-2</v>
          </cell>
          <cell r="G283">
            <v>0</v>
          </cell>
          <cell r="H283">
            <v>3</v>
          </cell>
          <cell r="I283" t="str">
            <v>Pハ</v>
          </cell>
        </row>
        <row r="284">
          <cell r="A284" t="str">
            <v>貨2LMBF</v>
          </cell>
          <cell r="B284" t="str">
            <v>バス貨物1.7～2.5t(ガソリン・LPG)</v>
          </cell>
          <cell r="C284" t="str">
            <v>貨2L</v>
          </cell>
          <cell r="D284" t="str">
            <v>H21</v>
          </cell>
          <cell r="E284" t="str">
            <v>MBF</v>
          </cell>
          <cell r="F284">
            <v>3.5000000000000003E-2</v>
          </cell>
          <cell r="G284">
            <v>0</v>
          </cell>
          <cell r="H284">
            <v>3</v>
          </cell>
          <cell r="I284" t="str">
            <v>ガL1</v>
          </cell>
        </row>
        <row r="285">
          <cell r="A285" t="str">
            <v>貨2LMAF</v>
          </cell>
          <cell r="B285" t="str">
            <v>バス貨物1.7～2.5t(ガソリン・LPG)</v>
          </cell>
          <cell r="C285" t="str">
            <v>貨2L</v>
          </cell>
          <cell r="D285" t="str">
            <v>H21</v>
          </cell>
          <cell r="E285" t="str">
            <v>MAF</v>
          </cell>
          <cell r="F285">
            <v>3.5000000000000003E-2</v>
          </cell>
          <cell r="G285">
            <v>0</v>
          </cell>
          <cell r="H285">
            <v>3</v>
          </cell>
          <cell r="I285" t="str">
            <v>ハ</v>
          </cell>
        </row>
        <row r="286">
          <cell r="A286" t="str">
            <v>貨2LMLF</v>
          </cell>
          <cell r="B286" t="str">
            <v>バス貨物1.7～2.5t(ガソリン・LPG)</v>
          </cell>
          <cell r="C286" t="str">
            <v>貨2L</v>
          </cell>
          <cell r="D286" t="str">
            <v>H21</v>
          </cell>
          <cell r="E286" t="str">
            <v>MLF</v>
          </cell>
          <cell r="F286">
            <v>3.5000000000000003E-2</v>
          </cell>
          <cell r="G286">
            <v>0</v>
          </cell>
          <cell r="H286">
            <v>3</v>
          </cell>
          <cell r="I286" t="str">
            <v>Pハ</v>
          </cell>
        </row>
        <row r="287">
          <cell r="A287" t="str">
            <v>貨2LRBF</v>
          </cell>
          <cell r="B287" t="str">
            <v>バス貨物1.7～2.5t(ガソリン・LPG)</v>
          </cell>
          <cell r="C287" t="str">
            <v>貨2L</v>
          </cell>
          <cell r="D287" t="str">
            <v>H21</v>
          </cell>
          <cell r="E287" t="str">
            <v>RBF</v>
          </cell>
          <cell r="F287">
            <v>1.7500000000000002E-2</v>
          </cell>
          <cell r="G287">
            <v>0</v>
          </cell>
          <cell r="H287">
            <v>3</v>
          </cell>
          <cell r="I287" t="str">
            <v>ガL2</v>
          </cell>
        </row>
        <row r="288">
          <cell r="A288" t="str">
            <v>貨2LRAF</v>
          </cell>
          <cell r="B288" t="str">
            <v>バス貨物1.7～2.5t(ガソリン・LPG)</v>
          </cell>
          <cell r="C288" t="str">
            <v>貨2L</v>
          </cell>
          <cell r="D288" t="str">
            <v>H21</v>
          </cell>
          <cell r="E288" t="str">
            <v>RAF</v>
          </cell>
          <cell r="F288">
            <v>1.7500000000000002E-2</v>
          </cell>
          <cell r="G288">
            <v>0</v>
          </cell>
          <cell r="H288">
            <v>3</v>
          </cell>
          <cell r="I288" t="str">
            <v>ハ</v>
          </cell>
        </row>
        <row r="289">
          <cell r="A289" t="str">
            <v>貨2LRLF</v>
          </cell>
          <cell r="B289" t="str">
            <v>バス貨物1.7～2.5t(ガソリン・LPG)</v>
          </cell>
          <cell r="C289" t="str">
            <v>貨2L</v>
          </cell>
          <cell r="D289" t="str">
            <v>H21</v>
          </cell>
          <cell r="E289" t="str">
            <v>RLF</v>
          </cell>
          <cell r="F289">
            <v>1.7500000000000002E-2</v>
          </cell>
          <cell r="G289">
            <v>0</v>
          </cell>
          <cell r="H289">
            <v>3</v>
          </cell>
          <cell r="I289" t="str">
            <v>Pハ</v>
          </cell>
        </row>
        <row r="290">
          <cell r="A290" t="str">
            <v>貨2LQBF</v>
          </cell>
          <cell r="B290" t="str">
            <v>バス貨物1.7～2.5t(ガソリン・LPG)</v>
          </cell>
          <cell r="C290" t="str">
            <v>貨2L</v>
          </cell>
          <cell r="D290" t="str">
            <v>H21</v>
          </cell>
          <cell r="E290" t="str">
            <v>QBF</v>
          </cell>
          <cell r="F290">
            <v>6.3E-2</v>
          </cell>
          <cell r="G290">
            <v>0</v>
          </cell>
          <cell r="H290">
            <v>3</v>
          </cell>
          <cell r="I290" t="str">
            <v>ガL3</v>
          </cell>
        </row>
        <row r="291">
          <cell r="A291" t="str">
            <v>貨2LQAF</v>
          </cell>
          <cell r="B291" t="str">
            <v>バス貨物1.7～2.5t(ガソリン・LPG)</v>
          </cell>
          <cell r="C291" t="str">
            <v>貨2L</v>
          </cell>
          <cell r="D291" t="str">
            <v>H21</v>
          </cell>
          <cell r="E291" t="str">
            <v>QAF</v>
          </cell>
          <cell r="F291">
            <v>6.3E-2</v>
          </cell>
          <cell r="G291">
            <v>0</v>
          </cell>
          <cell r="H291">
            <v>3</v>
          </cell>
          <cell r="I291" t="str">
            <v>ハ</v>
          </cell>
        </row>
        <row r="292">
          <cell r="A292" t="str">
            <v>貨2LQLF</v>
          </cell>
          <cell r="B292" t="str">
            <v>バス貨物1.7～2.5t(ガソリン・LPG)</v>
          </cell>
          <cell r="C292" t="str">
            <v>貨2L</v>
          </cell>
          <cell r="D292" t="str">
            <v>H21</v>
          </cell>
          <cell r="E292" t="str">
            <v>QLF</v>
          </cell>
          <cell r="F292">
            <v>6.3E-2</v>
          </cell>
          <cell r="G292">
            <v>0</v>
          </cell>
          <cell r="H292">
            <v>3</v>
          </cell>
          <cell r="I292" t="str">
            <v>Pハ</v>
          </cell>
        </row>
        <row r="293">
          <cell r="A293" t="str">
            <v>貨2L3BF</v>
          </cell>
          <cell r="B293" t="str">
            <v>バス貨物1.7～2.5t(ガソリン・LPG)</v>
          </cell>
          <cell r="C293" t="str">
            <v>貨2L</v>
          </cell>
          <cell r="D293" t="str">
            <v>H30</v>
          </cell>
          <cell r="E293" t="str">
            <v>3BF</v>
          </cell>
          <cell r="F293">
            <v>7.0000000000000007E-2</v>
          </cell>
          <cell r="G293">
            <v>0</v>
          </cell>
          <cell r="H293">
            <v>3</v>
          </cell>
          <cell r="I293" t="str">
            <v>ガL3</v>
          </cell>
        </row>
        <row r="294">
          <cell r="A294" t="str">
            <v>貨2L3AF</v>
          </cell>
          <cell r="B294" t="str">
            <v>バス貨物1.7～2.5t(ガソリン・LPG)</v>
          </cell>
          <cell r="C294" t="str">
            <v>貨2L</v>
          </cell>
          <cell r="D294" t="str">
            <v>H30</v>
          </cell>
          <cell r="E294" t="str">
            <v>3AF</v>
          </cell>
          <cell r="F294">
            <v>3.5000000000000003E-2</v>
          </cell>
          <cell r="G294">
            <v>0</v>
          </cell>
          <cell r="H294">
            <v>3</v>
          </cell>
          <cell r="I294" t="str">
            <v>ハ</v>
          </cell>
        </row>
        <row r="295">
          <cell r="A295" t="str">
            <v>貨2L3LF</v>
          </cell>
          <cell r="B295" t="str">
            <v>バス貨物1.7～2.5t(ガソリン・LPG)</v>
          </cell>
          <cell r="C295" t="str">
            <v>貨2L</v>
          </cell>
          <cell r="D295" t="str">
            <v>H30</v>
          </cell>
          <cell r="E295" t="str">
            <v>3LF</v>
          </cell>
          <cell r="F295">
            <v>1.7500000000000002E-2</v>
          </cell>
          <cell r="G295">
            <v>0</v>
          </cell>
          <cell r="H295">
            <v>3</v>
          </cell>
          <cell r="I295" t="str">
            <v>Pハ</v>
          </cell>
        </row>
        <row r="296">
          <cell r="A296" t="str">
            <v>貨2L4BF</v>
          </cell>
          <cell r="B296" t="str">
            <v>バス貨物1.7～2.5t(ガソリン・LPG)</v>
          </cell>
          <cell r="C296" t="str">
            <v>貨2L</v>
          </cell>
          <cell r="D296" t="str">
            <v>H30</v>
          </cell>
          <cell r="E296" t="str">
            <v>4BF</v>
          </cell>
          <cell r="F296">
            <v>5.2500000000000005E-2</v>
          </cell>
          <cell r="G296">
            <v>0</v>
          </cell>
          <cell r="H296">
            <v>3</v>
          </cell>
          <cell r="I296" t="str">
            <v>ガL1</v>
          </cell>
        </row>
        <row r="297">
          <cell r="A297" t="str">
            <v>貨2L4AF</v>
          </cell>
          <cell r="B297" t="str">
            <v>バス貨物1.7～2.5t(ガソリン・LPG)</v>
          </cell>
          <cell r="C297" t="str">
            <v>貨2L</v>
          </cell>
          <cell r="D297" t="str">
            <v>H30</v>
          </cell>
          <cell r="E297" t="str">
            <v>4AF</v>
          </cell>
          <cell r="F297">
            <v>5.2499999999999998E-2</v>
          </cell>
          <cell r="G297">
            <v>0</v>
          </cell>
          <cell r="H297">
            <v>3</v>
          </cell>
          <cell r="I297" t="str">
            <v>ハ</v>
          </cell>
        </row>
        <row r="298">
          <cell r="A298" t="str">
            <v>貨2L4LF</v>
          </cell>
          <cell r="B298" t="str">
            <v>バス貨物1.7～2.5t(ガソリン・LPG)</v>
          </cell>
          <cell r="C298" t="str">
            <v>貨2L</v>
          </cell>
          <cell r="D298" t="str">
            <v>H30</v>
          </cell>
          <cell r="E298" t="str">
            <v>4LF</v>
          </cell>
          <cell r="F298">
            <v>5.2499999999999998E-2</v>
          </cell>
          <cell r="G298">
            <v>0</v>
          </cell>
          <cell r="H298">
            <v>3</v>
          </cell>
          <cell r="I298" t="str">
            <v>Pハ</v>
          </cell>
        </row>
        <row r="299">
          <cell r="A299" t="str">
            <v>貨2L5BF</v>
          </cell>
          <cell r="B299" t="str">
            <v>バス貨物1.7～2.5t(ガソリン・LPG)</v>
          </cell>
          <cell r="C299" t="str">
            <v>貨2L</v>
          </cell>
          <cell r="D299" t="str">
            <v>H30</v>
          </cell>
          <cell r="E299" t="str">
            <v>5BF</v>
          </cell>
          <cell r="F299">
            <v>3.5000000000000003E-2</v>
          </cell>
          <cell r="G299">
            <v>0</v>
          </cell>
          <cell r="H299">
            <v>3</v>
          </cell>
          <cell r="I299" t="str">
            <v>ガL2</v>
          </cell>
        </row>
        <row r="300">
          <cell r="A300" t="str">
            <v>貨2L5AF</v>
          </cell>
          <cell r="B300" t="str">
            <v>バス貨物1.7～2.5t(ガソリン・LPG)</v>
          </cell>
          <cell r="C300" t="str">
            <v>貨2L</v>
          </cell>
          <cell r="D300" t="str">
            <v>H30</v>
          </cell>
          <cell r="E300" t="str">
            <v>5AF</v>
          </cell>
          <cell r="F300">
            <v>3.5000000000000003E-2</v>
          </cell>
          <cell r="G300">
            <v>0</v>
          </cell>
          <cell r="H300">
            <v>3</v>
          </cell>
          <cell r="I300" t="str">
            <v>ハ</v>
          </cell>
        </row>
        <row r="301">
          <cell r="A301" t="str">
            <v>貨2L5LF</v>
          </cell>
          <cell r="B301" t="str">
            <v>バス貨物1.7～2.5t(ガソリン・LPG)</v>
          </cell>
          <cell r="C301" t="str">
            <v>貨2L</v>
          </cell>
          <cell r="D301" t="str">
            <v>H30</v>
          </cell>
          <cell r="E301" t="str">
            <v>5LF</v>
          </cell>
          <cell r="F301">
            <v>3.5000000000000003E-2</v>
          </cell>
          <cell r="G301">
            <v>0</v>
          </cell>
          <cell r="H301">
            <v>3</v>
          </cell>
          <cell r="I301" t="str">
            <v>Pハ</v>
          </cell>
        </row>
        <row r="302">
          <cell r="A302" t="str">
            <v>貨2L6BF</v>
          </cell>
          <cell r="B302" t="str">
            <v>バス貨物1.7～2.5t(ガソリン・LPG)</v>
          </cell>
          <cell r="C302" t="str">
            <v>貨2L</v>
          </cell>
          <cell r="D302" t="str">
            <v>H30</v>
          </cell>
          <cell r="E302" t="str">
            <v>6BF</v>
          </cell>
          <cell r="F302">
            <v>1.7500000000000002E-2</v>
          </cell>
          <cell r="G302">
            <v>0</v>
          </cell>
          <cell r="H302">
            <v>3</v>
          </cell>
          <cell r="I302" t="str">
            <v>ガL4</v>
          </cell>
        </row>
        <row r="303">
          <cell r="A303" t="str">
            <v>貨2L6AF</v>
          </cell>
          <cell r="B303" t="str">
            <v>バス貨物1.7～2.5t(ガソリン・LPG)</v>
          </cell>
          <cell r="C303" t="str">
            <v>貨2L</v>
          </cell>
          <cell r="D303" t="str">
            <v>H30</v>
          </cell>
          <cell r="E303" t="str">
            <v>6AF</v>
          </cell>
          <cell r="F303">
            <v>1.7500000000000002E-2</v>
          </cell>
          <cell r="G303">
            <v>0</v>
          </cell>
          <cell r="H303">
            <v>3</v>
          </cell>
          <cell r="I303" t="str">
            <v>ハ</v>
          </cell>
        </row>
        <row r="304">
          <cell r="A304" t="str">
            <v>貨2L6LF</v>
          </cell>
          <cell r="B304" t="str">
            <v>バス貨物1.7～2.5t(ガソリン・LPG)</v>
          </cell>
          <cell r="C304" t="str">
            <v>貨2L</v>
          </cell>
          <cell r="D304" t="str">
            <v>H30</v>
          </cell>
          <cell r="E304" t="str">
            <v>6LF</v>
          </cell>
          <cell r="F304">
            <v>1.7500000000000002E-2</v>
          </cell>
          <cell r="G304">
            <v>0</v>
          </cell>
          <cell r="H304">
            <v>3</v>
          </cell>
          <cell r="I304" t="str">
            <v>Pハ</v>
          </cell>
        </row>
        <row r="305">
          <cell r="A305" t="str">
            <v>貨2LBAF</v>
          </cell>
          <cell r="B305" t="str">
            <v>バス貨物1.7～2.5t(ガソリン・LPG)</v>
          </cell>
          <cell r="C305" t="str">
            <v>貨2L</v>
          </cell>
          <cell r="D305" t="str">
            <v>H17</v>
          </cell>
          <cell r="E305" t="str">
            <v>BAF</v>
          </cell>
          <cell r="F305">
            <v>6.3E-2</v>
          </cell>
          <cell r="G305">
            <v>0</v>
          </cell>
          <cell r="H305">
            <v>3</v>
          </cell>
          <cell r="I305" t="str">
            <v>ハ</v>
          </cell>
        </row>
        <row r="306">
          <cell r="A306" t="str">
            <v>貨2LBBF</v>
          </cell>
          <cell r="B306" t="str">
            <v>バス貨物1.7～2.5t(ガソリン・LPG)</v>
          </cell>
          <cell r="C306" t="str">
            <v>貨2L</v>
          </cell>
          <cell r="D306" t="str">
            <v>H17</v>
          </cell>
          <cell r="E306" t="str">
            <v>BBF</v>
          </cell>
          <cell r="F306">
            <v>6.3E-2</v>
          </cell>
          <cell r="G306">
            <v>0</v>
          </cell>
          <cell r="H306">
            <v>3</v>
          </cell>
          <cell r="I306" t="str">
            <v>ガL3</v>
          </cell>
        </row>
        <row r="307">
          <cell r="A307" t="str">
            <v>貨2LNAF</v>
          </cell>
          <cell r="B307" t="str">
            <v>バス貨物1.7～2.5t(ガソリン・LPG)</v>
          </cell>
          <cell r="C307" t="str">
            <v>貨2L</v>
          </cell>
          <cell r="D307" t="str">
            <v>H17</v>
          </cell>
          <cell r="E307" t="str">
            <v>NAF</v>
          </cell>
          <cell r="F307">
            <v>6.3E-2</v>
          </cell>
          <cell r="G307">
            <v>0</v>
          </cell>
          <cell r="H307">
            <v>3</v>
          </cell>
          <cell r="I307" t="str">
            <v>ハ</v>
          </cell>
        </row>
        <row r="308">
          <cell r="A308" t="str">
            <v>貨2LNBF</v>
          </cell>
          <cell r="B308" t="str">
            <v>バス貨物1.7～2.5t(ガソリン・LPG)</v>
          </cell>
          <cell r="C308" t="str">
            <v>貨2L</v>
          </cell>
          <cell r="D308" t="str">
            <v>H17</v>
          </cell>
          <cell r="E308" t="str">
            <v>NBF</v>
          </cell>
          <cell r="F308">
            <v>6.3E-2</v>
          </cell>
          <cell r="G308">
            <v>0</v>
          </cell>
          <cell r="H308">
            <v>3</v>
          </cell>
          <cell r="I308" t="str">
            <v>ガL3</v>
          </cell>
        </row>
        <row r="309">
          <cell r="A309" t="str">
            <v>貨3L-</v>
          </cell>
          <cell r="B309" t="str">
            <v>バス貨物2.5～3.5t(ガソリン・LPG)</v>
          </cell>
          <cell r="C309" t="str">
            <v>貨3L</v>
          </cell>
          <cell r="D309" t="str">
            <v>S54前</v>
          </cell>
          <cell r="E309" t="str">
            <v>-</v>
          </cell>
          <cell r="F309">
            <v>1.8</v>
          </cell>
          <cell r="G309">
            <v>0</v>
          </cell>
          <cell r="H309">
            <v>3</v>
          </cell>
          <cell r="I309" t="str">
            <v>ガL3</v>
          </cell>
        </row>
        <row r="310">
          <cell r="A310" t="str">
            <v>貨3LJ</v>
          </cell>
          <cell r="B310" t="str">
            <v>バス貨物2.5～3.5t(ガソリン・LPG)</v>
          </cell>
          <cell r="C310" t="str">
            <v>貨3L</v>
          </cell>
          <cell r="D310" t="str">
            <v>S54</v>
          </cell>
          <cell r="E310" t="str">
            <v>J</v>
          </cell>
          <cell r="F310">
            <v>1.2</v>
          </cell>
          <cell r="G310">
            <v>0</v>
          </cell>
          <cell r="H310">
            <v>3</v>
          </cell>
          <cell r="I310" t="str">
            <v>ガL3</v>
          </cell>
        </row>
        <row r="311">
          <cell r="A311" t="str">
            <v>貨3LM</v>
          </cell>
          <cell r="B311" t="str">
            <v>バス貨物2.5～3.5t(ガソリン・LPG)</v>
          </cell>
          <cell r="C311" t="str">
            <v>貨3L</v>
          </cell>
          <cell r="D311" t="str">
            <v>S57</v>
          </cell>
          <cell r="E311" t="str">
            <v>M</v>
          </cell>
          <cell r="F311">
            <v>0.9</v>
          </cell>
          <cell r="G311">
            <v>0</v>
          </cell>
          <cell r="H311">
            <v>3</v>
          </cell>
          <cell r="I311" t="str">
            <v>ガL3</v>
          </cell>
        </row>
        <row r="312">
          <cell r="A312" t="str">
            <v>貨3LT</v>
          </cell>
          <cell r="B312" t="str">
            <v>バス貨物2.5～3.5t(ガソリン・LPG)</v>
          </cell>
          <cell r="C312" t="str">
            <v>貨3L</v>
          </cell>
          <cell r="D312" t="str">
            <v>H元</v>
          </cell>
          <cell r="E312" t="str">
            <v>T</v>
          </cell>
          <cell r="F312">
            <v>0.7</v>
          </cell>
          <cell r="G312">
            <v>0</v>
          </cell>
          <cell r="H312">
            <v>3</v>
          </cell>
          <cell r="I312" t="str">
            <v>ガL3</v>
          </cell>
        </row>
        <row r="313">
          <cell r="A313" t="str">
            <v>貨3LZ</v>
          </cell>
          <cell r="B313" t="str">
            <v>バス貨物2.5～3.5t(ガソリン・LPG)</v>
          </cell>
          <cell r="C313" t="str">
            <v>貨3L</v>
          </cell>
          <cell r="D313" t="str">
            <v>H4</v>
          </cell>
          <cell r="E313" t="str">
            <v>Z</v>
          </cell>
          <cell r="F313">
            <v>0.49</v>
          </cell>
          <cell r="G313">
            <v>0</v>
          </cell>
          <cell r="H313">
            <v>3</v>
          </cell>
          <cell r="I313" t="str">
            <v>ガL3</v>
          </cell>
        </row>
        <row r="314">
          <cell r="A314" t="str">
            <v>貨3LGB</v>
          </cell>
          <cell r="B314" t="str">
            <v>バス貨物2.5～3.5t(ガソリン・LPG)</v>
          </cell>
          <cell r="C314" t="str">
            <v>貨3L</v>
          </cell>
          <cell r="D314" t="str">
            <v>H7,H10</v>
          </cell>
          <cell r="E314" t="str">
            <v>GB</v>
          </cell>
          <cell r="F314">
            <v>0.4</v>
          </cell>
          <cell r="G314">
            <v>0</v>
          </cell>
          <cell r="H314">
            <v>3</v>
          </cell>
          <cell r="I314" t="str">
            <v>ガL3</v>
          </cell>
        </row>
        <row r="315">
          <cell r="A315" t="str">
            <v>貨3LGE</v>
          </cell>
          <cell r="B315" t="str">
            <v>バス貨物2.5～3.5t(ガソリン・LPG)</v>
          </cell>
          <cell r="C315" t="str">
            <v>貨3L</v>
          </cell>
          <cell r="D315" t="str">
            <v>H7,H10</v>
          </cell>
          <cell r="E315" t="str">
            <v>GE</v>
          </cell>
          <cell r="F315">
            <v>0.4</v>
          </cell>
          <cell r="G315">
            <v>0</v>
          </cell>
          <cell r="H315">
            <v>3</v>
          </cell>
          <cell r="I315" t="str">
            <v>ガL3</v>
          </cell>
        </row>
        <row r="316">
          <cell r="A316" t="str">
            <v>貨3LHJ</v>
          </cell>
          <cell r="B316" t="str">
            <v>バス貨物2.5～3.5t(ガソリン・LPG)</v>
          </cell>
          <cell r="C316" t="str">
            <v>貨3L</v>
          </cell>
          <cell r="D316" t="str">
            <v>H7,H10</v>
          </cell>
          <cell r="E316" t="str">
            <v>HJ</v>
          </cell>
          <cell r="F316">
            <v>0.2</v>
          </cell>
          <cell r="G316">
            <v>0</v>
          </cell>
          <cell r="H316">
            <v>3</v>
          </cell>
          <cell r="I316" t="str">
            <v>ハ</v>
          </cell>
        </row>
        <row r="317">
          <cell r="A317" t="str">
            <v>貨3LGK</v>
          </cell>
          <cell r="B317" t="str">
            <v>バス貨物2.5～3.5t(ガソリン・LPG)</v>
          </cell>
          <cell r="C317" t="str">
            <v>貨3L</v>
          </cell>
          <cell r="D317" t="str">
            <v>H13</v>
          </cell>
          <cell r="E317" t="str">
            <v>GK</v>
          </cell>
          <cell r="F317">
            <v>0.13</v>
          </cell>
          <cell r="G317">
            <v>0</v>
          </cell>
          <cell r="H317">
            <v>3</v>
          </cell>
          <cell r="I317" t="str">
            <v>ガL3</v>
          </cell>
        </row>
        <row r="318">
          <cell r="A318" t="str">
            <v>貨3LHQ</v>
          </cell>
          <cell r="B318" t="str">
            <v>バス貨物2.5～3.5t(ガソリン・LPG)</v>
          </cell>
          <cell r="C318" t="str">
            <v>貨3L</v>
          </cell>
          <cell r="D318" t="str">
            <v>H13</v>
          </cell>
          <cell r="E318" t="str">
            <v>HQ</v>
          </cell>
          <cell r="F318">
            <v>6.5000000000000002E-2</v>
          </cell>
          <cell r="G318">
            <v>0</v>
          </cell>
          <cell r="H318">
            <v>3</v>
          </cell>
          <cell r="I318" t="str">
            <v>ハ</v>
          </cell>
        </row>
        <row r="319">
          <cell r="A319" t="str">
            <v>貨3LTC</v>
          </cell>
          <cell r="B319" t="str">
            <v>バス貨物2.5～3.5t(ガソリン・LPG)</v>
          </cell>
          <cell r="C319" t="str">
            <v>貨3L</v>
          </cell>
          <cell r="D319" t="str">
            <v>H13</v>
          </cell>
          <cell r="E319" t="str">
            <v>TC</v>
          </cell>
          <cell r="F319">
            <v>9.7500000000000003E-2</v>
          </cell>
          <cell r="G319">
            <v>0</v>
          </cell>
          <cell r="H319">
            <v>3</v>
          </cell>
          <cell r="I319" t="str">
            <v>ガL3</v>
          </cell>
        </row>
        <row r="320">
          <cell r="A320" t="str">
            <v>貨3LXC</v>
          </cell>
          <cell r="B320" t="str">
            <v>バス貨物2.5～3.5t(ガソリン・LPG)</v>
          </cell>
          <cell r="C320" t="str">
            <v>貨3L</v>
          </cell>
          <cell r="D320" t="str">
            <v>H13</v>
          </cell>
          <cell r="E320" t="str">
            <v>XC</v>
          </cell>
          <cell r="F320">
            <v>9.7500000000000003E-2</v>
          </cell>
          <cell r="G320">
            <v>0</v>
          </cell>
          <cell r="H320">
            <v>3</v>
          </cell>
          <cell r="I320" t="str">
            <v>ハ</v>
          </cell>
        </row>
        <row r="321">
          <cell r="A321" t="str">
            <v>貨3LLC</v>
          </cell>
          <cell r="B321" t="str">
            <v>バス貨物2.5～3.5t(ガソリン・LPG)</v>
          </cell>
          <cell r="C321" t="str">
            <v>貨3L</v>
          </cell>
          <cell r="D321" t="str">
            <v>H13</v>
          </cell>
          <cell r="E321" t="str">
            <v>LC</v>
          </cell>
          <cell r="F321">
            <v>6.5000000000000002E-2</v>
          </cell>
          <cell r="G321">
            <v>0</v>
          </cell>
          <cell r="H321">
            <v>3</v>
          </cell>
          <cell r="I321" t="str">
            <v>ガL3</v>
          </cell>
        </row>
        <row r="322">
          <cell r="A322" t="str">
            <v>貨3LYC</v>
          </cell>
          <cell r="B322" t="str">
            <v>バス貨物2.5～3.5t(ガソリン・LPG)</v>
          </cell>
          <cell r="C322" t="str">
            <v>貨3L</v>
          </cell>
          <cell r="D322" t="str">
            <v>H13</v>
          </cell>
          <cell r="E322" t="str">
            <v>YC</v>
          </cell>
          <cell r="F322">
            <v>6.5000000000000002E-2</v>
          </cell>
          <cell r="G322">
            <v>0</v>
          </cell>
          <cell r="H322">
            <v>3</v>
          </cell>
          <cell r="I322" t="str">
            <v>ハ</v>
          </cell>
        </row>
        <row r="323">
          <cell r="A323" t="str">
            <v>貨3LUC</v>
          </cell>
          <cell r="B323" t="str">
            <v>バス貨物2.5～3.5t(ガソリン・LPG)</v>
          </cell>
          <cell r="C323" t="str">
            <v>貨3L</v>
          </cell>
          <cell r="D323" t="str">
            <v>H13</v>
          </cell>
          <cell r="E323" t="str">
            <v>UC</v>
          </cell>
          <cell r="F323">
            <v>3.2500000000000001E-2</v>
          </cell>
          <cell r="G323">
            <v>0</v>
          </cell>
          <cell r="H323">
            <v>3</v>
          </cell>
          <cell r="I323" t="str">
            <v>ガL3</v>
          </cell>
        </row>
        <row r="324">
          <cell r="A324" t="str">
            <v>貨3LZC</v>
          </cell>
          <cell r="B324" t="str">
            <v>バス貨物2.5～3.5t(ガソリン・LPG)</v>
          </cell>
          <cell r="C324" t="str">
            <v>貨3L</v>
          </cell>
          <cell r="D324" t="str">
            <v>H13</v>
          </cell>
          <cell r="E324" t="str">
            <v>ZC</v>
          </cell>
          <cell r="F324">
            <v>3.2500000000000001E-2</v>
          </cell>
          <cell r="G324">
            <v>0</v>
          </cell>
          <cell r="H324">
            <v>3</v>
          </cell>
          <cell r="I324" t="str">
            <v>ハ</v>
          </cell>
        </row>
        <row r="325">
          <cell r="A325" t="str">
            <v>貨3LABF</v>
          </cell>
          <cell r="B325" t="str">
            <v>バス貨物2.5～3.5t(ガソリン・LPG)</v>
          </cell>
          <cell r="C325" t="str">
            <v>貨3L</v>
          </cell>
          <cell r="D325" t="str">
            <v>H17</v>
          </cell>
          <cell r="E325" t="str">
            <v>ABF</v>
          </cell>
          <cell r="F325">
            <v>7.0000000000000007E-2</v>
          </cell>
          <cell r="G325">
            <v>0</v>
          </cell>
          <cell r="H325">
            <v>3</v>
          </cell>
          <cell r="I325" t="str">
            <v>ガL3</v>
          </cell>
        </row>
        <row r="326">
          <cell r="A326" t="str">
            <v>貨3LAAF</v>
          </cell>
          <cell r="B326" t="str">
            <v>バス貨物2.5～3.5t(ガソリン・LPG)</v>
          </cell>
          <cell r="C326" t="str">
            <v>貨3L</v>
          </cell>
          <cell r="D326" t="str">
            <v>H17</v>
          </cell>
          <cell r="E326" t="str">
            <v>AAF</v>
          </cell>
          <cell r="F326">
            <v>3.5000000000000003E-2</v>
          </cell>
          <cell r="G326">
            <v>0</v>
          </cell>
          <cell r="H326">
            <v>3</v>
          </cell>
          <cell r="I326" t="str">
            <v>ハ</v>
          </cell>
        </row>
        <row r="327">
          <cell r="A327" t="str">
            <v>貨3LALF</v>
          </cell>
          <cell r="B327" t="str">
            <v>バス貨物2.5～3.5t(ガソリン・LPG)</v>
          </cell>
          <cell r="C327" t="str">
            <v>貨3L</v>
          </cell>
          <cell r="D327" t="str">
            <v>H17</v>
          </cell>
          <cell r="E327" t="str">
            <v>ALF</v>
          </cell>
          <cell r="F327">
            <v>1.7500000000000002E-2</v>
          </cell>
          <cell r="G327">
            <v>0</v>
          </cell>
          <cell r="H327">
            <v>3</v>
          </cell>
          <cell r="I327" t="str">
            <v>Pハ</v>
          </cell>
        </row>
        <row r="328">
          <cell r="A328" t="str">
            <v>貨3LCAF</v>
          </cell>
          <cell r="B328" t="str">
            <v>バス貨物2.5～3.5t(ガソリン・LPG)</v>
          </cell>
          <cell r="C328" t="str">
            <v>貨3L</v>
          </cell>
          <cell r="D328" t="str">
            <v>H17</v>
          </cell>
          <cell r="E328" t="str">
            <v>CAF</v>
          </cell>
          <cell r="F328">
            <v>3.5000000000000003E-2</v>
          </cell>
          <cell r="G328">
            <v>0</v>
          </cell>
          <cell r="H328">
            <v>3</v>
          </cell>
          <cell r="I328" t="str">
            <v>ハ</v>
          </cell>
        </row>
        <row r="329">
          <cell r="A329" t="str">
            <v>貨3LCBF</v>
          </cell>
          <cell r="B329" t="str">
            <v>バス貨物2.5～3.5t(ガソリン・LPG)</v>
          </cell>
          <cell r="C329" t="str">
            <v>貨3L</v>
          </cell>
          <cell r="D329" t="str">
            <v>H17</v>
          </cell>
          <cell r="E329" t="str">
            <v>CBF</v>
          </cell>
          <cell r="F329">
            <v>3.5000000000000003E-2</v>
          </cell>
          <cell r="G329">
            <v>0</v>
          </cell>
          <cell r="H329">
            <v>3</v>
          </cell>
          <cell r="I329" t="str">
            <v>ガL1</v>
          </cell>
        </row>
        <row r="330">
          <cell r="A330" t="str">
            <v>貨3LCLF</v>
          </cell>
          <cell r="B330" t="str">
            <v>バス貨物2.5～3.5t(ガソリン・LPG)</v>
          </cell>
          <cell r="C330" t="str">
            <v>貨3L</v>
          </cell>
          <cell r="D330" t="str">
            <v>H17</v>
          </cell>
          <cell r="E330" t="str">
            <v>CLF</v>
          </cell>
          <cell r="F330">
            <v>3.5000000000000003E-2</v>
          </cell>
          <cell r="G330">
            <v>0</v>
          </cell>
          <cell r="H330">
            <v>3</v>
          </cell>
          <cell r="I330" t="str">
            <v>Pハ</v>
          </cell>
        </row>
        <row r="331">
          <cell r="A331" t="str">
            <v>貨3LDAF</v>
          </cell>
          <cell r="B331" t="str">
            <v>バス貨物2.5～3.5t(ガソリン・LPG)</v>
          </cell>
          <cell r="C331" t="str">
            <v>貨3L</v>
          </cell>
          <cell r="D331" t="str">
            <v>H17</v>
          </cell>
          <cell r="E331" t="str">
            <v>DAF</v>
          </cell>
          <cell r="F331">
            <v>1.7500000000000002E-2</v>
          </cell>
          <cell r="G331">
            <v>0</v>
          </cell>
          <cell r="H331">
            <v>3</v>
          </cell>
          <cell r="I331" t="str">
            <v>ハ</v>
          </cell>
        </row>
        <row r="332">
          <cell r="A332" t="str">
            <v>貨3LDBF</v>
          </cell>
          <cell r="B332" t="str">
            <v>バス貨物2.5～3.5t(ガソリン・LPG)</v>
          </cell>
          <cell r="C332" t="str">
            <v>貨3L</v>
          </cell>
          <cell r="D332" t="str">
            <v>H17</v>
          </cell>
          <cell r="E332" t="str">
            <v>DBF</v>
          </cell>
          <cell r="F332">
            <v>1.7500000000000002E-2</v>
          </cell>
          <cell r="G332">
            <v>0</v>
          </cell>
          <cell r="H332">
            <v>3</v>
          </cell>
          <cell r="I332" t="str">
            <v>ガL2</v>
          </cell>
        </row>
        <row r="333">
          <cell r="A333" t="str">
            <v>貨3LDLF</v>
          </cell>
          <cell r="B333" t="str">
            <v>バス貨物2.5～3.5t(ガソリン・LPG)</v>
          </cell>
          <cell r="C333" t="str">
            <v>貨3L</v>
          </cell>
          <cell r="D333" t="str">
            <v>H17</v>
          </cell>
          <cell r="E333" t="str">
            <v>DLF</v>
          </cell>
          <cell r="F333">
            <v>1.7500000000000002E-2</v>
          </cell>
          <cell r="G333">
            <v>0</v>
          </cell>
          <cell r="H333">
            <v>3</v>
          </cell>
          <cell r="I333" t="str">
            <v>Pハ</v>
          </cell>
        </row>
        <row r="334">
          <cell r="A334" t="str">
            <v>貨3LLBF</v>
          </cell>
          <cell r="B334" t="str">
            <v>バス貨物2.5～3.5t(ガソリン・LPG)</v>
          </cell>
          <cell r="C334" t="str">
            <v>貨3L</v>
          </cell>
          <cell r="D334" t="str">
            <v>H21</v>
          </cell>
          <cell r="E334" t="str">
            <v>LBF</v>
          </cell>
          <cell r="F334">
            <v>7.0000000000000007E-2</v>
          </cell>
          <cell r="G334">
            <v>0</v>
          </cell>
          <cell r="H334">
            <v>3</v>
          </cell>
          <cell r="I334" t="str">
            <v>ガL3</v>
          </cell>
        </row>
        <row r="335">
          <cell r="A335" t="str">
            <v>貨3LLAF</v>
          </cell>
          <cell r="B335" t="str">
            <v>バス貨物2.5～3.5t(ガソリン・LPG)</v>
          </cell>
          <cell r="C335" t="str">
            <v>貨3L</v>
          </cell>
          <cell r="D335" t="str">
            <v>H21</v>
          </cell>
          <cell r="E335" t="str">
            <v>LAF</v>
          </cell>
          <cell r="F335">
            <v>3.5000000000000003E-2</v>
          </cell>
          <cell r="G335">
            <v>0</v>
          </cell>
          <cell r="H335">
            <v>3</v>
          </cell>
          <cell r="I335" t="str">
            <v>ハ</v>
          </cell>
        </row>
        <row r="336">
          <cell r="A336" t="str">
            <v>貨3LLLF</v>
          </cell>
          <cell r="B336" t="str">
            <v>バス貨物2.5～3.5t(ガソリン・LPG)</v>
          </cell>
          <cell r="C336" t="str">
            <v>貨3L</v>
          </cell>
          <cell r="D336" t="str">
            <v>H21</v>
          </cell>
          <cell r="E336" t="str">
            <v>LLF</v>
          </cell>
          <cell r="F336">
            <v>1.7500000000000002E-2</v>
          </cell>
          <cell r="G336">
            <v>0</v>
          </cell>
          <cell r="H336">
            <v>3</v>
          </cell>
          <cell r="I336" t="str">
            <v>Pハ</v>
          </cell>
        </row>
        <row r="337">
          <cell r="A337" t="str">
            <v>貨3LMBF</v>
          </cell>
          <cell r="B337" t="str">
            <v>バス貨物2.5～3.5t(ガソリン・LPG)</v>
          </cell>
          <cell r="C337" t="str">
            <v>貨3L</v>
          </cell>
          <cell r="D337" t="str">
            <v>H21</v>
          </cell>
          <cell r="E337" t="str">
            <v>MBF</v>
          </cell>
          <cell r="F337">
            <v>3.5000000000000003E-2</v>
          </cell>
          <cell r="G337">
            <v>0</v>
          </cell>
          <cell r="H337">
            <v>3</v>
          </cell>
          <cell r="I337" t="str">
            <v>ガL1</v>
          </cell>
        </row>
        <row r="338">
          <cell r="A338" t="str">
            <v>貨3LMAF</v>
          </cell>
          <cell r="B338" t="str">
            <v>バス貨物2.5～3.5t(ガソリン・LPG)</v>
          </cell>
          <cell r="C338" t="str">
            <v>貨3L</v>
          </cell>
          <cell r="D338" t="str">
            <v>H21</v>
          </cell>
          <cell r="E338" t="str">
            <v>MAF</v>
          </cell>
          <cell r="F338">
            <v>3.5000000000000003E-2</v>
          </cell>
          <cell r="G338">
            <v>0</v>
          </cell>
          <cell r="H338">
            <v>3</v>
          </cell>
          <cell r="I338" t="str">
            <v>ハ</v>
          </cell>
        </row>
        <row r="339">
          <cell r="A339" t="str">
            <v>貨3LMLF</v>
          </cell>
          <cell r="B339" t="str">
            <v>バス貨物2.5～3.5t(ガソリン・LPG)</v>
          </cell>
          <cell r="C339" t="str">
            <v>貨3L</v>
          </cell>
          <cell r="D339" t="str">
            <v>H21</v>
          </cell>
          <cell r="E339" t="str">
            <v>MLF</v>
          </cell>
          <cell r="F339">
            <v>3.5000000000000003E-2</v>
          </cell>
          <cell r="G339">
            <v>0</v>
          </cell>
          <cell r="H339">
            <v>3</v>
          </cell>
          <cell r="I339" t="str">
            <v>Pハ</v>
          </cell>
        </row>
        <row r="340">
          <cell r="A340" t="str">
            <v>貨3LRBF</v>
          </cell>
          <cell r="B340" t="str">
            <v>バス貨物2.5～3.5t(ガソリン・LPG)</v>
          </cell>
          <cell r="C340" t="str">
            <v>貨3L</v>
          </cell>
          <cell r="D340" t="str">
            <v>H21</v>
          </cell>
          <cell r="E340" t="str">
            <v>RBF</v>
          </cell>
          <cell r="F340">
            <v>1.7500000000000002E-2</v>
          </cell>
          <cell r="G340">
            <v>0</v>
          </cell>
          <cell r="H340">
            <v>3</v>
          </cell>
          <cell r="I340" t="str">
            <v>ガL2</v>
          </cell>
        </row>
        <row r="341">
          <cell r="A341" t="str">
            <v>貨3LRAF</v>
          </cell>
          <cell r="B341" t="str">
            <v>バス貨物2.5～3.5t(ガソリン・LPG)</v>
          </cell>
          <cell r="C341" t="str">
            <v>貨3L</v>
          </cell>
          <cell r="D341" t="str">
            <v>H21</v>
          </cell>
          <cell r="E341" t="str">
            <v>RAF</v>
          </cell>
          <cell r="F341">
            <v>1.7500000000000002E-2</v>
          </cell>
          <cell r="G341">
            <v>0</v>
          </cell>
          <cell r="H341">
            <v>3</v>
          </cell>
          <cell r="I341" t="str">
            <v>ハ</v>
          </cell>
        </row>
        <row r="342">
          <cell r="A342" t="str">
            <v>貨3LRLF</v>
          </cell>
          <cell r="B342" t="str">
            <v>バス貨物2.5～3.5t(ガソリン・LPG)</v>
          </cell>
          <cell r="C342" t="str">
            <v>貨3L</v>
          </cell>
          <cell r="D342" t="str">
            <v>H21</v>
          </cell>
          <cell r="E342" t="str">
            <v>RLF</v>
          </cell>
          <cell r="F342">
            <v>1.7500000000000002E-2</v>
          </cell>
          <cell r="G342">
            <v>0</v>
          </cell>
          <cell r="H342">
            <v>3</v>
          </cell>
          <cell r="I342" t="str">
            <v>Pハ</v>
          </cell>
        </row>
        <row r="343">
          <cell r="A343" t="str">
            <v>貨3LQBF</v>
          </cell>
          <cell r="B343" t="str">
            <v>バス貨物2.5～3.5t(ガソリン・LPG)</v>
          </cell>
          <cell r="C343" t="str">
            <v>貨3L</v>
          </cell>
          <cell r="D343" t="str">
            <v>H21</v>
          </cell>
          <cell r="E343" t="str">
            <v>QBF</v>
          </cell>
          <cell r="F343">
            <v>6.3E-2</v>
          </cell>
          <cell r="G343">
            <v>0</v>
          </cell>
          <cell r="H343">
            <v>3</v>
          </cell>
          <cell r="I343" t="str">
            <v>ガL3</v>
          </cell>
        </row>
        <row r="344">
          <cell r="A344" t="str">
            <v>貨3LQAF</v>
          </cell>
          <cell r="B344" t="str">
            <v>バス貨物2.5～3.5t(ガソリン・LPG)</v>
          </cell>
          <cell r="C344" t="str">
            <v>貨3L</v>
          </cell>
          <cell r="D344" t="str">
            <v>H21</v>
          </cell>
          <cell r="E344" t="str">
            <v>QAF</v>
          </cell>
          <cell r="F344">
            <v>6.3E-2</v>
          </cell>
          <cell r="G344">
            <v>0</v>
          </cell>
          <cell r="H344">
            <v>3</v>
          </cell>
          <cell r="I344" t="str">
            <v>ハ</v>
          </cell>
        </row>
        <row r="345">
          <cell r="A345" t="str">
            <v>貨3LQLF</v>
          </cell>
          <cell r="B345" t="str">
            <v>バス貨物2.5～3.5t(ガソリン・LPG)</v>
          </cell>
          <cell r="C345" t="str">
            <v>貨3L</v>
          </cell>
          <cell r="D345" t="str">
            <v>H21</v>
          </cell>
          <cell r="E345" t="str">
            <v>QLF</v>
          </cell>
          <cell r="F345">
            <v>6.3E-2</v>
          </cell>
          <cell r="G345">
            <v>0</v>
          </cell>
          <cell r="H345">
            <v>3</v>
          </cell>
          <cell r="I345" t="str">
            <v>Pハ</v>
          </cell>
        </row>
        <row r="346">
          <cell r="A346" t="str">
            <v>貨3L3BF</v>
          </cell>
          <cell r="B346" t="str">
            <v>バス貨物2.5～3.5t(ガソリン・LPG)</v>
          </cell>
          <cell r="C346" t="str">
            <v>貨3L</v>
          </cell>
          <cell r="D346" t="str">
            <v>H30</v>
          </cell>
          <cell r="E346" t="str">
            <v>3BF</v>
          </cell>
          <cell r="F346">
            <v>7.0000000000000007E-2</v>
          </cell>
          <cell r="G346">
            <v>0</v>
          </cell>
          <cell r="H346">
            <v>3</v>
          </cell>
          <cell r="I346" t="str">
            <v>ガL3</v>
          </cell>
        </row>
        <row r="347">
          <cell r="A347" t="str">
            <v>貨3L3AF</v>
          </cell>
          <cell r="B347" t="str">
            <v>バス貨物2.5～3.5t(ガソリン・LPG)</v>
          </cell>
          <cell r="C347" t="str">
            <v>貨3L</v>
          </cell>
          <cell r="D347" t="str">
            <v>H30</v>
          </cell>
          <cell r="E347" t="str">
            <v>3AF</v>
          </cell>
          <cell r="F347">
            <v>3.5000000000000003E-2</v>
          </cell>
          <cell r="G347">
            <v>0</v>
          </cell>
          <cell r="H347">
            <v>3</v>
          </cell>
          <cell r="I347" t="str">
            <v>ハ</v>
          </cell>
        </row>
        <row r="348">
          <cell r="A348" t="str">
            <v>貨3L3LF</v>
          </cell>
          <cell r="B348" t="str">
            <v>バス貨物2.5～3.5t(ガソリン・LPG)</v>
          </cell>
          <cell r="C348" t="str">
            <v>貨3L</v>
          </cell>
          <cell r="D348" t="str">
            <v>H30</v>
          </cell>
          <cell r="E348" t="str">
            <v>3LF</v>
          </cell>
          <cell r="F348">
            <v>1.7500000000000002E-2</v>
          </cell>
          <cell r="G348">
            <v>0</v>
          </cell>
          <cell r="H348">
            <v>3</v>
          </cell>
          <cell r="I348" t="str">
            <v>Pハ</v>
          </cell>
        </row>
        <row r="349">
          <cell r="A349" t="str">
            <v>貨3L4BF</v>
          </cell>
          <cell r="B349" t="str">
            <v>バス貨物2.5～3.5t(ガソリン・LPG)</v>
          </cell>
          <cell r="C349" t="str">
            <v>貨3L</v>
          </cell>
          <cell r="D349" t="str">
            <v>H30</v>
          </cell>
          <cell r="E349" t="str">
            <v>4BF</v>
          </cell>
          <cell r="F349">
            <v>5.2500000000000005E-2</v>
          </cell>
          <cell r="G349">
            <v>0</v>
          </cell>
          <cell r="H349">
            <v>3</v>
          </cell>
          <cell r="I349" t="str">
            <v>ガL1</v>
          </cell>
        </row>
        <row r="350">
          <cell r="A350" t="str">
            <v>貨3L4AF</v>
          </cell>
          <cell r="B350" t="str">
            <v>バス貨物2.5～3.5t(ガソリン・LPG)</v>
          </cell>
          <cell r="C350" t="str">
            <v>貨3L</v>
          </cell>
          <cell r="D350" t="str">
            <v>H30</v>
          </cell>
          <cell r="E350" t="str">
            <v>4AF</v>
          </cell>
          <cell r="F350">
            <v>5.2499999999999998E-2</v>
          </cell>
          <cell r="G350">
            <v>0</v>
          </cell>
          <cell r="H350">
            <v>3</v>
          </cell>
          <cell r="I350" t="str">
            <v>ハ</v>
          </cell>
        </row>
        <row r="351">
          <cell r="A351" t="str">
            <v>貨3L4LF</v>
          </cell>
          <cell r="B351" t="str">
            <v>バス貨物2.5～3.5t(ガソリン・LPG)</v>
          </cell>
          <cell r="C351" t="str">
            <v>貨3L</v>
          </cell>
          <cell r="D351" t="str">
            <v>H30</v>
          </cell>
          <cell r="E351" t="str">
            <v>4LF</v>
          </cell>
          <cell r="F351">
            <v>5.2499999999999998E-2</v>
          </cell>
          <cell r="G351">
            <v>0</v>
          </cell>
          <cell r="H351">
            <v>3</v>
          </cell>
          <cell r="I351" t="str">
            <v>Pハ</v>
          </cell>
        </row>
        <row r="352">
          <cell r="A352" t="str">
            <v>貨3L5BF</v>
          </cell>
          <cell r="B352" t="str">
            <v>バス貨物2.5～3.5t(ガソリン・LPG)</v>
          </cell>
          <cell r="C352" t="str">
            <v>貨3L</v>
          </cell>
          <cell r="D352" t="str">
            <v>H30</v>
          </cell>
          <cell r="E352" t="str">
            <v>5BF</v>
          </cell>
          <cell r="F352">
            <v>3.5000000000000003E-2</v>
          </cell>
          <cell r="G352">
            <v>0</v>
          </cell>
          <cell r="H352">
            <v>3</v>
          </cell>
          <cell r="I352" t="str">
            <v>ガL2</v>
          </cell>
        </row>
        <row r="353">
          <cell r="A353" t="str">
            <v>貨3L5AF</v>
          </cell>
          <cell r="B353" t="str">
            <v>バス貨物2.5～3.5t(ガソリン・LPG)</v>
          </cell>
          <cell r="C353" t="str">
            <v>貨3L</v>
          </cell>
          <cell r="D353" t="str">
            <v>H30</v>
          </cell>
          <cell r="E353" t="str">
            <v>5AF</v>
          </cell>
          <cell r="F353">
            <v>3.5000000000000003E-2</v>
          </cell>
          <cell r="G353">
            <v>0</v>
          </cell>
          <cell r="H353">
            <v>3</v>
          </cell>
          <cell r="I353" t="str">
            <v>ハ</v>
          </cell>
        </row>
        <row r="354">
          <cell r="A354" t="str">
            <v>貨3L5LF</v>
          </cell>
          <cell r="B354" t="str">
            <v>バス貨物2.5～3.5t(ガソリン・LPG)</v>
          </cell>
          <cell r="C354" t="str">
            <v>貨3L</v>
          </cell>
          <cell r="D354" t="str">
            <v>H30</v>
          </cell>
          <cell r="E354" t="str">
            <v>5LF</v>
          </cell>
          <cell r="F354">
            <v>3.5000000000000003E-2</v>
          </cell>
          <cell r="G354">
            <v>0</v>
          </cell>
          <cell r="H354">
            <v>3</v>
          </cell>
          <cell r="I354" t="str">
            <v>Pハ</v>
          </cell>
        </row>
        <row r="355">
          <cell r="A355" t="str">
            <v>貨3L6BF</v>
          </cell>
          <cell r="B355" t="str">
            <v>バス貨物2.5～3.5t(ガソリン・LPG)</v>
          </cell>
          <cell r="C355" t="str">
            <v>貨3L</v>
          </cell>
          <cell r="D355" t="str">
            <v>H30</v>
          </cell>
          <cell r="E355" t="str">
            <v>6BF</v>
          </cell>
          <cell r="F355">
            <v>1.7500000000000002E-2</v>
          </cell>
          <cell r="G355">
            <v>0</v>
          </cell>
          <cell r="H355">
            <v>3</v>
          </cell>
          <cell r="I355" t="str">
            <v>ガL4</v>
          </cell>
        </row>
        <row r="356">
          <cell r="A356" t="str">
            <v>貨3L6AF</v>
          </cell>
          <cell r="B356" t="str">
            <v>バス貨物2.5～3.5t(ガソリン・LPG)</v>
          </cell>
          <cell r="C356" t="str">
            <v>貨3L</v>
          </cell>
          <cell r="D356" t="str">
            <v>H30</v>
          </cell>
          <cell r="E356" t="str">
            <v>6AF</v>
          </cell>
          <cell r="F356">
            <v>1.7500000000000002E-2</v>
          </cell>
          <cell r="G356">
            <v>0</v>
          </cell>
          <cell r="H356">
            <v>3</v>
          </cell>
          <cell r="I356" t="str">
            <v>ハ</v>
          </cell>
        </row>
        <row r="357">
          <cell r="A357" t="str">
            <v>貨3L6LF</v>
          </cell>
          <cell r="B357" t="str">
            <v>バス貨物2.5～3.5t(ガソリン・LPG)</v>
          </cell>
          <cell r="C357" t="str">
            <v>貨3L</v>
          </cell>
          <cell r="D357" t="str">
            <v>H30</v>
          </cell>
          <cell r="E357" t="str">
            <v>6LF</v>
          </cell>
          <cell r="F357">
            <v>1.7500000000000002E-2</v>
          </cell>
          <cell r="G357">
            <v>0</v>
          </cell>
          <cell r="H357">
            <v>3</v>
          </cell>
          <cell r="I357" t="str">
            <v>Pハ</v>
          </cell>
        </row>
        <row r="358">
          <cell r="A358" t="str">
            <v>貨3LBAF</v>
          </cell>
          <cell r="B358" t="str">
            <v>バス貨物2.5～3.5t(ガソリン・LPG)</v>
          </cell>
          <cell r="C358" t="str">
            <v>貨3L</v>
          </cell>
          <cell r="D358" t="str">
            <v>H17</v>
          </cell>
          <cell r="E358" t="str">
            <v>BAF</v>
          </cell>
          <cell r="F358">
            <v>6.3E-2</v>
          </cell>
          <cell r="G358">
            <v>0</v>
          </cell>
          <cell r="H358">
            <v>3</v>
          </cell>
          <cell r="I358" t="str">
            <v>ハ</v>
          </cell>
        </row>
        <row r="359">
          <cell r="A359" t="str">
            <v>貨3LBBF</v>
          </cell>
          <cell r="B359" t="str">
            <v>バス貨物2.5～3.5t(ガソリン・LPG)</v>
          </cell>
          <cell r="C359" t="str">
            <v>貨3L</v>
          </cell>
          <cell r="D359" t="str">
            <v>H17</v>
          </cell>
          <cell r="E359" t="str">
            <v>BBF</v>
          </cell>
          <cell r="F359">
            <v>6.3E-2</v>
          </cell>
          <cell r="G359">
            <v>0</v>
          </cell>
          <cell r="H359">
            <v>3</v>
          </cell>
          <cell r="I359" t="str">
            <v>ガL3</v>
          </cell>
        </row>
        <row r="360">
          <cell r="A360" t="str">
            <v>貨3LNAF</v>
          </cell>
          <cell r="B360" t="str">
            <v>バス貨物2.5～3.5t(ガソリン・LPG)</v>
          </cell>
          <cell r="C360" t="str">
            <v>貨3L</v>
          </cell>
          <cell r="D360" t="str">
            <v>H17</v>
          </cell>
          <cell r="E360" t="str">
            <v>NAF</v>
          </cell>
          <cell r="F360">
            <v>6.3E-2</v>
          </cell>
          <cell r="G360">
            <v>0</v>
          </cell>
          <cell r="H360">
            <v>3</v>
          </cell>
          <cell r="I360" t="str">
            <v>ハ</v>
          </cell>
        </row>
        <row r="361">
          <cell r="A361" t="str">
            <v>貨3LNBF</v>
          </cell>
          <cell r="B361" t="str">
            <v>バス貨物2.5～3.5t(ガソリン・LPG)</v>
          </cell>
          <cell r="C361" t="str">
            <v>貨3L</v>
          </cell>
          <cell r="D361" t="str">
            <v>H17</v>
          </cell>
          <cell r="E361" t="str">
            <v>NBF</v>
          </cell>
          <cell r="F361">
            <v>6.3E-2</v>
          </cell>
          <cell r="G361">
            <v>0</v>
          </cell>
          <cell r="H361">
            <v>3</v>
          </cell>
          <cell r="I361" t="str">
            <v>ガL3</v>
          </cell>
        </row>
        <row r="362">
          <cell r="A362" t="str">
            <v>貨4L-</v>
          </cell>
          <cell r="B362" t="str">
            <v>バス貨物3.5t～(ガソリン・LPG)</v>
          </cell>
          <cell r="C362" t="str">
            <v>貨4L</v>
          </cell>
          <cell r="D362" t="str">
            <v>S54前</v>
          </cell>
          <cell r="E362" t="str">
            <v>-</v>
          </cell>
          <cell r="F362">
            <v>1.17</v>
          </cell>
          <cell r="G362">
            <v>0</v>
          </cell>
          <cell r="H362">
            <v>3</v>
          </cell>
          <cell r="I362" t="str">
            <v>ガL3</v>
          </cell>
        </row>
        <row r="363">
          <cell r="A363" t="str">
            <v>貨4LJ</v>
          </cell>
          <cell r="B363" t="str">
            <v>バス貨物3.5t～(ガソリン・LPG)</v>
          </cell>
          <cell r="C363" t="str">
            <v>貨4L</v>
          </cell>
          <cell r="D363" t="str">
            <v>S54</v>
          </cell>
          <cell r="E363" t="str">
            <v>J</v>
          </cell>
          <cell r="F363">
            <v>0.83</v>
          </cell>
          <cell r="G363">
            <v>0</v>
          </cell>
          <cell r="H363">
            <v>3</v>
          </cell>
          <cell r="I363" t="str">
            <v>ガL3</v>
          </cell>
        </row>
        <row r="364">
          <cell r="A364" t="str">
            <v>貨4LM</v>
          </cell>
          <cell r="B364" t="str">
            <v>バス貨物3.5t～(ガソリン・LPG)</v>
          </cell>
          <cell r="C364" t="str">
            <v>貨4L</v>
          </cell>
          <cell r="D364" t="str">
            <v>S57</v>
          </cell>
          <cell r="E364" t="str">
            <v>M</v>
          </cell>
          <cell r="F364">
            <v>0.56999999999999995</v>
          </cell>
          <cell r="G364">
            <v>0</v>
          </cell>
          <cell r="H364">
            <v>3</v>
          </cell>
          <cell r="I364" t="str">
            <v>ガL3</v>
          </cell>
        </row>
        <row r="365">
          <cell r="A365" t="str">
            <v>貨4LT</v>
          </cell>
          <cell r="B365" t="str">
            <v>バス貨物3.5t～(ガソリン・LPG)</v>
          </cell>
          <cell r="C365" t="str">
            <v>貨4L</v>
          </cell>
          <cell r="D365" t="str">
            <v>H元</v>
          </cell>
          <cell r="E365" t="str">
            <v>T</v>
          </cell>
          <cell r="F365">
            <v>0.49</v>
          </cell>
          <cell r="G365">
            <v>0</v>
          </cell>
          <cell r="H365">
            <v>3</v>
          </cell>
          <cell r="I365" t="str">
            <v>ガL3</v>
          </cell>
        </row>
        <row r="366">
          <cell r="A366" t="str">
            <v>貨4LZ</v>
          </cell>
          <cell r="B366" t="str">
            <v>バス貨物3.5t～(ガソリン・LPG)</v>
          </cell>
          <cell r="C366" t="str">
            <v>貨4L</v>
          </cell>
          <cell r="D366" t="str">
            <v>H4</v>
          </cell>
          <cell r="E366" t="str">
            <v>Z</v>
          </cell>
          <cell r="F366">
            <v>0.4</v>
          </cell>
          <cell r="G366">
            <v>0</v>
          </cell>
          <cell r="H366">
            <v>3</v>
          </cell>
          <cell r="I366" t="str">
            <v>ガL3</v>
          </cell>
        </row>
        <row r="367">
          <cell r="A367" t="str">
            <v>貨4LGB</v>
          </cell>
          <cell r="B367" t="str">
            <v>バス貨物3.5t～(ガソリン・LPG)</v>
          </cell>
          <cell r="C367" t="str">
            <v>貨4L</v>
          </cell>
          <cell r="D367" t="str">
            <v>H7,H10</v>
          </cell>
          <cell r="E367" t="str">
            <v>GB</v>
          </cell>
          <cell r="F367">
            <v>0.33</v>
          </cell>
          <cell r="G367">
            <v>0</v>
          </cell>
          <cell r="H367">
            <v>3</v>
          </cell>
          <cell r="I367" t="str">
            <v>ガL3</v>
          </cell>
        </row>
        <row r="368">
          <cell r="A368" t="str">
            <v>貨4LGE</v>
          </cell>
          <cell r="B368" t="str">
            <v>バス貨物3.5t～(ガソリン・LPG)</v>
          </cell>
          <cell r="C368" t="str">
            <v>貨4L</v>
          </cell>
          <cell r="D368" t="str">
            <v>H7,H10</v>
          </cell>
          <cell r="E368" t="str">
            <v>GE</v>
          </cell>
          <cell r="F368">
            <v>0.33</v>
          </cell>
          <cell r="G368">
            <v>0</v>
          </cell>
          <cell r="H368">
            <v>3</v>
          </cell>
          <cell r="I368" t="str">
            <v>ガL3</v>
          </cell>
        </row>
        <row r="369">
          <cell r="A369" t="str">
            <v>貨4LHJ</v>
          </cell>
          <cell r="B369" t="str">
            <v>バス貨物3.5t～(ガソリン・LPG)</v>
          </cell>
          <cell r="C369" t="str">
            <v>貨4L</v>
          </cell>
          <cell r="D369" t="str">
            <v>H7,H10</v>
          </cell>
          <cell r="E369" t="str">
            <v>HJ</v>
          </cell>
          <cell r="F369">
            <v>0.16500000000000001</v>
          </cell>
          <cell r="G369">
            <v>0</v>
          </cell>
          <cell r="H369">
            <v>3</v>
          </cell>
          <cell r="I369" t="str">
            <v>ハ</v>
          </cell>
        </row>
        <row r="370">
          <cell r="A370" t="str">
            <v>貨4LGL</v>
          </cell>
          <cell r="B370" t="str">
            <v>バス貨物3.5t～(ガソリン・LPG)</v>
          </cell>
          <cell r="C370" t="str">
            <v>貨4L</v>
          </cell>
          <cell r="D370" t="str">
            <v>H13</v>
          </cell>
          <cell r="E370" t="str">
            <v>GL</v>
          </cell>
          <cell r="F370">
            <v>0.1</v>
          </cell>
          <cell r="G370">
            <v>0</v>
          </cell>
          <cell r="H370">
            <v>3</v>
          </cell>
          <cell r="I370" t="str">
            <v>ガL3</v>
          </cell>
        </row>
        <row r="371">
          <cell r="A371" t="str">
            <v>貨4LHR</v>
          </cell>
          <cell r="B371" t="str">
            <v>バス貨物3.5t～(ガソリン・LPG)</v>
          </cell>
          <cell r="C371" t="str">
            <v>貨4L</v>
          </cell>
          <cell r="D371" t="str">
            <v>H13</v>
          </cell>
          <cell r="E371" t="str">
            <v>HR</v>
          </cell>
          <cell r="F371">
            <v>0.05</v>
          </cell>
          <cell r="G371">
            <v>0</v>
          </cell>
          <cell r="H371">
            <v>3</v>
          </cell>
          <cell r="I371" t="str">
            <v>ハ</v>
          </cell>
        </row>
        <row r="372">
          <cell r="A372" t="str">
            <v>貨4LTD</v>
          </cell>
          <cell r="B372" t="str">
            <v>バス貨物3.5t～(ガソリン・LPG)</v>
          </cell>
          <cell r="C372" t="str">
            <v>貨4L</v>
          </cell>
          <cell r="D372" t="str">
            <v>H13</v>
          </cell>
          <cell r="E372" t="str">
            <v>TD</v>
          </cell>
          <cell r="F372">
            <v>7.4999999999999997E-2</v>
          </cell>
          <cell r="G372">
            <v>0</v>
          </cell>
          <cell r="H372">
            <v>3</v>
          </cell>
          <cell r="I372" t="str">
            <v>ガL3</v>
          </cell>
        </row>
        <row r="373">
          <cell r="A373" t="str">
            <v>貨4LXD</v>
          </cell>
          <cell r="B373" t="str">
            <v>バス貨物3.5t～(ガソリン・LPG)</v>
          </cell>
          <cell r="C373" t="str">
            <v>貨4L</v>
          </cell>
          <cell r="D373" t="str">
            <v>H13</v>
          </cell>
          <cell r="E373" t="str">
            <v>XD</v>
          </cell>
          <cell r="F373">
            <v>7.4999999999999997E-2</v>
          </cell>
          <cell r="G373">
            <v>0</v>
          </cell>
          <cell r="H373">
            <v>3</v>
          </cell>
          <cell r="I373" t="str">
            <v>ハ</v>
          </cell>
        </row>
        <row r="374">
          <cell r="A374" t="str">
            <v>貨4LLD</v>
          </cell>
          <cell r="B374" t="str">
            <v>バス貨物3.5t～(ガソリン・LPG)</v>
          </cell>
          <cell r="C374" t="str">
            <v>貨4L</v>
          </cell>
          <cell r="D374" t="str">
            <v>H13</v>
          </cell>
          <cell r="E374" t="str">
            <v>LD</v>
          </cell>
          <cell r="F374">
            <v>0.05</v>
          </cell>
          <cell r="G374">
            <v>0</v>
          </cell>
          <cell r="H374">
            <v>3</v>
          </cell>
          <cell r="I374" t="str">
            <v>ガL3</v>
          </cell>
        </row>
        <row r="375">
          <cell r="A375" t="str">
            <v>貨4LYD</v>
          </cell>
          <cell r="B375" t="str">
            <v>バス貨物3.5t～(ガソリン・LPG)</v>
          </cell>
          <cell r="C375" t="str">
            <v>貨4L</v>
          </cell>
          <cell r="D375" t="str">
            <v>H13</v>
          </cell>
          <cell r="E375" t="str">
            <v>YD</v>
          </cell>
          <cell r="F375">
            <v>0.05</v>
          </cell>
          <cell r="G375">
            <v>0</v>
          </cell>
          <cell r="H375">
            <v>3</v>
          </cell>
          <cell r="I375" t="str">
            <v>ハ</v>
          </cell>
        </row>
        <row r="376">
          <cell r="A376" t="str">
            <v>貨4LUD</v>
          </cell>
          <cell r="B376" t="str">
            <v>バス貨物3.5t～(ガソリン・LPG)</v>
          </cell>
          <cell r="C376" t="str">
            <v>貨4L</v>
          </cell>
          <cell r="D376" t="str">
            <v>H13</v>
          </cell>
          <cell r="E376" t="str">
            <v>UD</v>
          </cell>
          <cell r="F376">
            <v>2.5000000000000001E-2</v>
          </cell>
          <cell r="G376">
            <v>0</v>
          </cell>
          <cell r="H376">
            <v>3</v>
          </cell>
          <cell r="I376" t="str">
            <v>ガL3</v>
          </cell>
        </row>
        <row r="377">
          <cell r="A377" t="str">
            <v>貨4LZD</v>
          </cell>
          <cell r="B377" t="str">
            <v>バス貨物3.5t～(ガソリン・LPG)</v>
          </cell>
          <cell r="C377" t="str">
            <v>貨4L</v>
          </cell>
          <cell r="D377" t="str">
            <v>H13</v>
          </cell>
          <cell r="E377" t="str">
            <v>ZD</v>
          </cell>
          <cell r="F377">
            <v>2.5000000000000001E-2</v>
          </cell>
          <cell r="G377">
            <v>0</v>
          </cell>
          <cell r="H377">
            <v>3</v>
          </cell>
          <cell r="I377" t="str">
            <v>ハ</v>
          </cell>
        </row>
        <row r="378">
          <cell r="A378" t="str">
            <v>貨4LABG</v>
          </cell>
          <cell r="B378" t="str">
            <v>バス貨物3.5t～(ガソリン・LPG)</v>
          </cell>
          <cell r="C378" t="str">
            <v>貨4L</v>
          </cell>
          <cell r="D378" t="str">
            <v>H17</v>
          </cell>
          <cell r="E378" t="str">
            <v>ABG</v>
          </cell>
          <cell r="F378">
            <v>0.05</v>
          </cell>
          <cell r="G378">
            <v>0</v>
          </cell>
          <cell r="H378">
            <v>3</v>
          </cell>
          <cell r="I378" t="str">
            <v>ガL3</v>
          </cell>
        </row>
        <row r="379">
          <cell r="A379" t="str">
            <v>貨4LAAG</v>
          </cell>
          <cell r="B379" t="str">
            <v>バス貨物3.5t～(ガソリン・LPG)</v>
          </cell>
          <cell r="C379" t="str">
            <v>貨4L</v>
          </cell>
          <cell r="D379" t="str">
            <v>H17</v>
          </cell>
          <cell r="E379" t="str">
            <v>AAG</v>
          </cell>
          <cell r="F379">
            <v>2.5000000000000001E-2</v>
          </cell>
          <cell r="G379">
            <v>0</v>
          </cell>
          <cell r="H379">
            <v>3</v>
          </cell>
          <cell r="I379" t="str">
            <v>ハ</v>
          </cell>
        </row>
        <row r="380">
          <cell r="A380" t="str">
            <v>貨4LALG</v>
          </cell>
          <cell r="B380" t="str">
            <v>バス貨物3.5t～(ガソリン・LPG)</v>
          </cell>
          <cell r="C380" t="str">
            <v>貨4L</v>
          </cell>
          <cell r="D380" t="str">
            <v>H17</v>
          </cell>
          <cell r="E380" t="str">
            <v>ALG</v>
          </cell>
          <cell r="F380">
            <v>1.2500000000000001E-2</v>
          </cell>
          <cell r="G380">
            <v>0</v>
          </cell>
          <cell r="H380">
            <v>3</v>
          </cell>
          <cell r="I380" t="str">
            <v>Pハ</v>
          </cell>
        </row>
        <row r="381">
          <cell r="A381" t="str">
            <v>貨4LBAG</v>
          </cell>
          <cell r="B381" t="str">
            <v>バス貨物3.5t～(ガソリン・LPG)</v>
          </cell>
          <cell r="C381" t="str">
            <v>貨4L</v>
          </cell>
          <cell r="D381" t="str">
            <v>H17</v>
          </cell>
          <cell r="E381" t="str">
            <v>BAG</v>
          </cell>
          <cell r="F381">
            <v>4.4999999999999998E-2</v>
          </cell>
          <cell r="G381">
            <v>0</v>
          </cell>
          <cell r="H381">
            <v>3</v>
          </cell>
          <cell r="I381" t="str">
            <v>ハ</v>
          </cell>
        </row>
        <row r="382">
          <cell r="A382" t="str">
            <v>貨4LBBG</v>
          </cell>
          <cell r="B382" t="str">
            <v>バス貨物3.5t～(ガソリン・LPG)</v>
          </cell>
          <cell r="C382" t="str">
            <v>貨4L</v>
          </cell>
          <cell r="D382" t="str">
            <v>H17</v>
          </cell>
          <cell r="E382" t="str">
            <v>BBG</v>
          </cell>
          <cell r="F382">
            <v>4.4999999999999998E-2</v>
          </cell>
          <cell r="G382">
            <v>0</v>
          </cell>
          <cell r="H382">
            <v>3</v>
          </cell>
          <cell r="I382" t="str">
            <v>ガL3</v>
          </cell>
        </row>
        <row r="383">
          <cell r="A383" t="str">
            <v>貨4LBLG</v>
          </cell>
          <cell r="B383" t="str">
            <v>バス貨物3.5t～(ガソリン・LPG)</v>
          </cell>
          <cell r="C383" t="str">
            <v>貨4L</v>
          </cell>
          <cell r="D383" t="str">
            <v>H17</v>
          </cell>
          <cell r="E383" t="str">
            <v>BLG</v>
          </cell>
          <cell r="F383">
            <v>4.4999999999999998E-2</v>
          </cell>
          <cell r="G383">
            <v>0</v>
          </cell>
          <cell r="H383">
            <v>3</v>
          </cell>
          <cell r="I383" t="str">
            <v>Pハ</v>
          </cell>
        </row>
        <row r="384">
          <cell r="A384" t="str">
            <v>貨4LNAG</v>
          </cell>
          <cell r="B384" t="str">
            <v>バス貨物3.5t～(ガソリン・LPG)</v>
          </cell>
          <cell r="C384" t="str">
            <v>貨4L</v>
          </cell>
          <cell r="D384" t="str">
            <v>H17</v>
          </cell>
          <cell r="E384" t="str">
            <v>NAG</v>
          </cell>
          <cell r="F384">
            <v>4.4999999999999998E-2</v>
          </cell>
          <cell r="G384">
            <v>0</v>
          </cell>
          <cell r="H384">
            <v>3</v>
          </cell>
          <cell r="I384" t="str">
            <v>ハ</v>
          </cell>
        </row>
        <row r="385">
          <cell r="A385" t="str">
            <v>貨4LNBG</v>
          </cell>
          <cell r="B385" t="str">
            <v>バス貨物3.5t～(ガソリン・LPG)</v>
          </cell>
          <cell r="C385" t="str">
            <v>貨4L</v>
          </cell>
          <cell r="D385" t="str">
            <v>H17</v>
          </cell>
          <cell r="E385" t="str">
            <v>NBG</v>
          </cell>
          <cell r="F385">
            <v>4.4999999999999998E-2</v>
          </cell>
          <cell r="G385">
            <v>0</v>
          </cell>
          <cell r="H385">
            <v>3</v>
          </cell>
          <cell r="I385" t="str">
            <v>ガL3</v>
          </cell>
        </row>
        <row r="386">
          <cell r="A386" t="str">
            <v>貨4LNLG</v>
          </cell>
          <cell r="B386" t="str">
            <v>バス貨物3.5t～(ガソリン・LPG)</v>
          </cell>
          <cell r="C386" t="str">
            <v>貨4L</v>
          </cell>
          <cell r="D386" t="str">
            <v>H17</v>
          </cell>
          <cell r="E386" t="str">
            <v>NLG</v>
          </cell>
          <cell r="F386">
            <v>4.4999999999999998E-2</v>
          </cell>
          <cell r="G386">
            <v>0</v>
          </cell>
          <cell r="H386">
            <v>3</v>
          </cell>
          <cell r="I386" t="str">
            <v>Pハ</v>
          </cell>
        </row>
        <row r="387">
          <cell r="A387" t="str">
            <v>貨4LPLG</v>
          </cell>
          <cell r="B387" t="str">
            <v>バス貨物3.5t～(ガソリン・LPG)</v>
          </cell>
          <cell r="C387" t="str">
            <v>貨4L</v>
          </cell>
          <cell r="D387" t="str">
            <v>H17</v>
          </cell>
          <cell r="E387" t="str">
            <v>PLG</v>
          </cell>
          <cell r="F387">
            <v>0.05</v>
          </cell>
          <cell r="G387">
            <v>0</v>
          </cell>
          <cell r="H387">
            <v>3</v>
          </cell>
          <cell r="I387" t="str">
            <v>Pハ</v>
          </cell>
        </row>
        <row r="388">
          <cell r="A388" t="str">
            <v>貨4LLBG</v>
          </cell>
          <cell r="B388" t="str">
            <v>バス貨物3.5t～(ガソリン・LPG)</v>
          </cell>
          <cell r="C388" t="str">
            <v>貨4L</v>
          </cell>
          <cell r="D388" t="str">
            <v>H21</v>
          </cell>
          <cell r="E388" t="str">
            <v>LBG</v>
          </cell>
          <cell r="F388">
            <v>0.05</v>
          </cell>
          <cell r="G388">
            <v>0</v>
          </cell>
          <cell r="H388">
            <v>3</v>
          </cell>
          <cell r="I388" t="str">
            <v>ガL3</v>
          </cell>
        </row>
        <row r="389">
          <cell r="A389" t="str">
            <v>貨4LLAG</v>
          </cell>
          <cell r="B389" t="str">
            <v>バス貨物3.5t～(ガソリン・LPG)</v>
          </cell>
          <cell r="C389" t="str">
            <v>貨4L</v>
          </cell>
          <cell r="D389" t="str">
            <v>H21</v>
          </cell>
          <cell r="E389" t="str">
            <v>LAG</v>
          </cell>
          <cell r="F389">
            <v>2.5000000000000001E-2</v>
          </cell>
          <cell r="G389">
            <v>0</v>
          </cell>
          <cell r="H389">
            <v>3</v>
          </cell>
          <cell r="I389" t="str">
            <v>ハ</v>
          </cell>
        </row>
        <row r="390">
          <cell r="A390" t="str">
            <v>貨4LLLG</v>
          </cell>
          <cell r="B390" t="str">
            <v>バス貨物3.5t～(ガソリン・LPG)</v>
          </cell>
          <cell r="C390" t="str">
            <v>貨4L</v>
          </cell>
          <cell r="D390" t="str">
            <v>H21</v>
          </cell>
          <cell r="E390" t="str">
            <v>LLG</v>
          </cell>
          <cell r="F390">
            <v>1.2500000000000001E-2</v>
          </cell>
          <cell r="G390">
            <v>0</v>
          </cell>
          <cell r="H390">
            <v>3</v>
          </cell>
          <cell r="I390" t="str">
            <v>Pハ</v>
          </cell>
        </row>
        <row r="391">
          <cell r="A391" t="str">
            <v>貨4LMBG</v>
          </cell>
          <cell r="B391" t="str">
            <v>バス貨物3.5t～(ガソリン・LPG)</v>
          </cell>
          <cell r="C391" t="str">
            <v>貨4L</v>
          </cell>
          <cell r="D391" t="str">
            <v>H21</v>
          </cell>
          <cell r="E391" t="str">
            <v>MBG</v>
          </cell>
          <cell r="F391">
            <v>2.5000000000000001E-2</v>
          </cell>
          <cell r="G391">
            <v>0</v>
          </cell>
          <cell r="H391">
            <v>3</v>
          </cell>
          <cell r="I391" t="str">
            <v>ガL1</v>
          </cell>
        </row>
        <row r="392">
          <cell r="A392" t="str">
            <v>貨4LMAG</v>
          </cell>
          <cell r="B392" t="str">
            <v>バス貨物3.5t～(ガソリン・LPG)</v>
          </cell>
          <cell r="C392" t="str">
            <v>貨4L</v>
          </cell>
          <cell r="D392" t="str">
            <v>H21</v>
          </cell>
          <cell r="E392" t="str">
            <v>MAG</v>
          </cell>
          <cell r="F392">
            <v>2.5000000000000001E-2</v>
          </cell>
          <cell r="G392">
            <v>0</v>
          </cell>
          <cell r="H392">
            <v>3</v>
          </cell>
          <cell r="I392" t="str">
            <v>ハ</v>
          </cell>
        </row>
        <row r="393">
          <cell r="A393" t="str">
            <v>貨4LMLG</v>
          </cell>
          <cell r="B393" t="str">
            <v>バス貨物3.5t～(ガソリン・LPG)</v>
          </cell>
          <cell r="C393" t="str">
            <v>貨4L</v>
          </cell>
          <cell r="D393" t="str">
            <v>H21</v>
          </cell>
          <cell r="E393" t="str">
            <v>MLG</v>
          </cell>
          <cell r="F393">
            <v>2.5000000000000001E-2</v>
          </cell>
          <cell r="G393">
            <v>0</v>
          </cell>
          <cell r="H393">
            <v>3</v>
          </cell>
          <cell r="I393" t="str">
            <v>Pハ</v>
          </cell>
        </row>
        <row r="394">
          <cell r="A394" t="str">
            <v>貨4LRBG</v>
          </cell>
          <cell r="B394" t="str">
            <v>バス貨物3.5t～(ガソリン・LPG)</v>
          </cell>
          <cell r="C394" t="str">
            <v>貨4L</v>
          </cell>
          <cell r="D394" t="str">
            <v>H21</v>
          </cell>
          <cell r="E394" t="str">
            <v>RBG</v>
          </cell>
          <cell r="F394">
            <v>1.2500000000000001E-2</v>
          </cell>
          <cell r="G394">
            <v>0</v>
          </cell>
          <cell r="H394">
            <v>3</v>
          </cell>
          <cell r="I394" t="str">
            <v>ガL2</v>
          </cell>
        </row>
        <row r="395">
          <cell r="A395" t="str">
            <v>貨4LRAG</v>
          </cell>
          <cell r="B395" t="str">
            <v>バス貨物3.5t～(ガソリン・LPG)</v>
          </cell>
          <cell r="C395" t="str">
            <v>貨4L</v>
          </cell>
          <cell r="D395" t="str">
            <v>H21</v>
          </cell>
          <cell r="E395" t="str">
            <v>RAG</v>
          </cell>
          <cell r="F395">
            <v>1.2500000000000001E-2</v>
          </cell>
          <cell r="G395">
            <v>0</v>
          </cell>
          <cell r="H395">
            <v>3</v>
          </cell>
          <cell r="I395" t="str">
            <v>ハ</v>
          </cell>
        </row>
        <row r="396">
          <cell r="A396" t="str">
            <v>貨4LRLG</v>
          </cell>
          <cell r="B396" t="str">
            <v>バス貨物3.5t～(ガソリン・LPG)</v>
          </cell>
          <cell r="C396" t="str">
            <v>貨4L</v>
          </cell>
          <cell r="D396" t="str">
            <v>H21</v>
          </cell>
          <cell r="E396" t="str">
            <v>RLG</v>
          </cell>
          <cell r="F396">
            <v>1.2500000000000001E-2</v>
          </cell>
          <cell r="G396">
            <v>0</v>
          </cell>
          <cell r="H396">
            <v>3</v>
          </cell>
          <cell r="I396" t="str">
            <v>Pハ</v>
          </cell>
        </row>
        <row r="397">
          <cell r="A397" t="str">
            <v>貨4LQBG</v>
          </cell>
          <cell r="B397" t="str">
            <v>バス貨物3.5t～(ガソリン・LPG)</v>
          </cell>
          <cell r="C397" t="str">
            <v>貨4L</v>
          </cell>
          <cell r="D397" t="str">
            <v>H21</v>
          </cell>
          <cell r="E397" t="str">
            <v>QBG</v>
          </cell>
          <cell r="F397">
            <v>4.4999999999999998E-2</v>
          </cell>
          <cell r="G397">
            <v>0</v>
          </cell>
          <cell r="H397">
            <v>3</v>
          </cell>
          <cell r="I397" t="str">
            <v>ガL3</v>
          </cell>
        </row>
        <row r="398">
          <cell r="A398" t="str">
            <v>貨4LQAG</v>
          </cell>
          <cell r="B398" t="str">
            <v>バス貨物3.5t～(ガソリン・LPG)</v>
          </cell>
          <cell r="C398" t="str">
            <v>貨4L</v>
          </cell>
          <cell r="D398" t="str">
            <v>H21</v>
          </cell>
          <cell r="E398" t="str">
            <v>QAG</v>
          </cell>
          <cell r="F398">
            <v>4.4999999999999998E-2</v>
          </cell>
          <cell r="G398">
            <v>0</v>
          </cell>
          <cell r="H398">
            <v>3</v>
          </cell>
          <cell r="I398" t="str">
            <v>ハ</v>
          </cell>
        </row>
        <row r="399">
          <cell r="A399" t="str">
            <v>貨4LQLG</v>
          </cell>
          <cell r="B399" t="str">
            <v>バス貨物3.5t～(ガソリン・LPG)</v>
          </cell>
          <cell r="C399" t="str">
            <v>貨4L</v>
          </cell>
          <cell r="D399" t="str">
            <v>H21</v>
          </cell>
          <cell r="E399" t="str">
            <v>QLG</v>
          </cell>
          <cell r="F399">
            <v>4.4999999999999998E-2</v>
          </cell>
          <cell r="G399">
            <v>0</v>
          </cell>
          <cell r="H399">
            <v>3</v>
          </cell>
          <cell r="I399" t="str">
            <v>Pハ</v>
          </cell>
        </row>
        <row r="400">
          <cell r="A400" t="str">
            <v>貨4LKK</v>
          </cell>
          <cell r="B400" t="str">
            <v>バス貨物3.5t～(ガソリン・LPG)</v>
          </cell>
          <cell r="C400" t="str">
            <v>貨4L</v>
          </cell>
          <cell r="D400" t="str">
            <v>H10</v>
          </cell>
          <cell r="E400" t="str">
            <v>KK</v>
          </cell>
          <cell r="F400">
            <v>0.33</v>
          </cell>
          <cell r="G400">
            <v>0</v>
          </cell>
          <cell r="H400">
            <v>3</v>
          </cell>
          <cell r="I400" t="str">
            <v>ガL3</v>
          </cell>
        </row>
        <row r="401">
          <cell r="A401" t="str">
            <v>貨4LKC</v>
          </cell>
          <cell r="B401" t="str">
            <v>バス貨物3.5t～(ガソリン・LPG)</v>
          </cell>
          <cell r="C401" t="str">
            <v>貨4L</v>
          </cell>
          <cell r="D401" t="str">
            <v>H10</v>
          </cell>
          <cell r="E401" t="str">
            <v>KC</v>
          </cell>
          <cell r="F401">
            <v>0.33</v>
          </cell>
          <cell r="G401">
            <v>0</v>
          </cell>
          <cell r="H401">
            <v>3</v>
          </cell>
          <cell r="I401" t="str">
            <v>ガL3</v>
          </cell>
        </row>
        <row r="402">
          <cell r="A402" t="str">
            <v>貨4LCAG</v>
          </cell>
          <cell r="B402" t="str">
            <v>バス貨物3.5t～(ガソリン・LPG)</v>
          </cell>
          <cell r="C402" t="str">
            <v>貨4L</v>
          </cell>
          <cell r="D402" t="str">
            <v>H17</v>
          </cell>
          <cell r="E402" t="str">
            <v>CAG</v>
          </cell>
          <cell r="F402">
            <v>2.5000000000000001E-2</v>
          </cell>
          <cell r="G402">
            <v>0</v>
          </cell>
          <cell r="H402">
            <v>3</v>
          </cell>
          <cell r="I402" t="str">
            <v>ハ</v>
          </cell>
        </row>
        <row r="403">
          <cell r="A403" t="str">
            <v>貨4LCBG</v>
          </cell>
          <cell r="B403" t="str">
            <v>バス貨物3.5t～(ガソリン・LPG)</v>
          </cell>
          <cell r="C403" t="str">
            <v>貨4L</v>
          </cell>
          <cell r="D403" t="str">
            <v>H17</v>
          </cell>
          <cell r="E403" t="str">
            <v>CBG</v>
          </cell>
          <cell r="F403">
            <v>2.5000000000000001E-2</v>
          </cell>
          <cell r="G403">
            <v>0</v>
          </cell>
          <cell r="H403">
            <v>3</v>
          </cell>
          <cell r="I403" t="str">
            <v>ガL1</v>
          </cell>
        </row>
        <row r="404">
          <cell r="A404" t="str">
            <v>貨4LDAG</v>
          </cell>
          <cell r="B404" t="str">
            <v>バス貨物3.5t～(ガソリン・LPG)</v>
          </cell>
          <cell r="C404" t="str">
            <v>貨4L</v>
          </cell>
          <cell r="D404" t="str">
            <v>H17</v>
          </cell>
          <cell r="E404" t="str">
            <v>DAG</v>
          </cell>
          <cell r="F404">
            <v>1.2500000000000001E-2</v>
          </cell>
          <cell r="G404">
            <v>0</v>
          </cell>
          <cell r="H404">
            <v>3</v>
          </cell>
          <cell r="I404" t="str">
            <v>ハ</v>
          </cell>
        </row>
        <row r="405">
          <cell r="A405" t="str">
            <v>貨4LDBG</v>
          </cell>
          <cell r="B405" t="str">
            <v>バス貨物3.5t～(ガソリン・LPG)</v>
          </cell>
          <cell r="C405" t="str">
            <v>貨4L</v>
          </cell>
          <cell r="D405" t="str">
            <v>H17</v>
          </cell>
          <cell r="E405" t="str">
            <v>DBG</v>
          </cell>
          <cell r="F405">
            <v>1.2500000000000001E-2</v>
          </cell>
          <cell r="G405">
            <v>0</v>
          </cell>
          <cell r="H405">
            <v>3</v>
          </cell>
          <cell r="I405" t="str">
            <v>ガL2</v>
          </cell>
        </row>
        <row r="406">
          <cell r="A406" t="str">
            <v>貨1軽-</v>
          </cell>
          <cell r="B406" t="str">
            <v>バス貨物～1.7t(軽油)</v>
          </cell>
          <cell r="C406" t="str">
            <v>貨1軽</v>
          </cell>
          <cell r="D406" t="str">
            <v>S54前</v>
          </cell>
          <cell r="E406" t="str">
            <v>-</v>
          </cell>
          <cell r="F406">
            <v>1.7</v>
          </cell>
          <cell r="G406">
            <v>0.2</v>
          </cell>
          <cell r="H406">
            <v>2.58</v>
          </cell>
          <cell r="I406" t="str">
            <v>軽3</v>
          </cell>
        </row>
        <row r="407">
          <cell r="A407" t="str">
            <v>貨1軽K</v>
          </cell>
          <cell r="B407" t="str">
            <v>バス貨物～1.7t(軽油)</v>
          </cell>
          <cell r="C407" t="str">
            <v>貨1軽</v>
          </cell>
          <cell r="D407" t="str">
            <v>S54</v>
          </cell>
          <cell r="E407" t="str">
            <v>K</v>
          </cell>
          <cell r="F407">
            <v>1.52</v>
          </cell>
          <cell r="G407">
            <v>0.2</v>
          </cell>
          <cell r="H407">
            <v>2.58</v>
          </cell>
          <cell r="I407" t="str">
            <v>軽3</v>
          </cell>
        </row>
        <row r="408">
          <cell r="A408" t="str">
            <v>貨1軽N</v>
          </cell>
          <cell r="B408" t="str">
            <v>バス貨物～1.7t(軽油)</v>
          </cell>
          <cell r="C408" t="str">
            <v>貨1軽</v>
          </cell>
          <cell r="D408" t="str">
            <v>S57,S58</v>
          </cell>
          <cell r="E408" t="str">
            <v>N</v>
          </cell>
          <cell r="F408">
            <v>1.3</v>
          </cell>
          <cell r="G408">
            <v>0.2</v>
          </cell>
          <cell r="H408">
            <v>2.58</v>
          </cell>
          <cell r="I408" t="str">
            <v>軽3</v>
          </cell>
        </row>
        <row r="409">
          <cell r="A409" t="str">
            <v>貨1軽P</v>
          </cell>
          <cell r="B409" t="str">
            <v>バス貨物～1.7t(軽油)</v>
          </cell>
          <cell r="C409" t="str">
            <v>貨1軽</v>
          </cell>
          <cell r="D409" t="str">
            <v>S57,S58</v>
          </cell>
          <cell r="E409" t="str">
            <v>P</v>
          </cell>
          <cell r="F409">
            <v>1.3</v>
          </cell>
          <cell r="G409">
            <v>0.2</v>
          </cell>
          <cell r="H409">
            <v>2.58</v>
          </cell>
          <cell r="I409" t="str">
            <v>軽3</v>
          </cell>
        </row>
        <row r="410">
          <cell r="A410" t="str">
            <v>貨1軽S</v>
          </cell>
          <cell r="B410" t="str">
            <v>バス貨物～1.7t(軽油)</v>
          </cell>
          <cell r="C410" t="str">
            <v>貨1軽</v>
          </cell>
          <cell r="D410" t="str">
            <v>S63</v>
          </cell>
          <cell r="E410" t="str">
            <v>S</v>
          </cell>
          <cell r="F410">
            <v>0.9</v>
          </cell>
          <cell r="G410">
            <v>0.2</v>
          </cell>
          <cell r="H410">
            <v>2.58</v>
          </cell>
          <cell r="I410" t="str">
            <v>軽3</v>
          </cell>
        </row>
        <row r="411">
          <cell r="A411" t="str">
            <v>貨1軽KA</v>
          </cell>
          <cell r="B411" t="str">
            <v>バス貨物～1.7t(軽油)</v>
          </cell>
          <cell r="C411" t="str">
            <v>貨1軽</v>
          </cell>
          <cell r="D411" t="str">
            <v>H5</v>
          </cell>
          <cell r="E411" t="str">
            <v>KA</v>
          </cell>
          <cell r="F411">
            <v>0.6</v>
          </cell>
          <cell r="G411">
            <v>0.2</v>
          </cell>
          <cell r="H411">
            <v>2.58</v>
          </cell>
          <cell r="I411" t="str">
            <v>軽3</v>
          </cell>
        </row>
        <row r="412">
          <cell r="A412" t="str">
            <v>貨1軽KE</v>
          </cell>
          <cell r="B412" t="str">
            <v>バス貨物～1.7t(軽油)</v>
          </cell>
          <cell r="C412" t="str">
            <v>貨1軽</v>
          </cell>
          <cell r="D412" t="str">
            <v>H9</v>
          </cell>
          <cell r="E412" t="str">
            <v>KE</v>
          </cell>
          <cell r="F412">
            <v>0.4</v>
          </cell>
          <cell r="G412">
            <v>0.08</v>
          </cell>
          <cell r="H412">
            <v>2.58</v>
          </cell>
          <cell r="I412" t="str">
            <v>軽3</v>
          </cell>
        </row>
        <row r="413">
          <cell r="A413" t="str">
            <v>貨1軽HA</v>
          </cell>
          <cell r="B413" t="str">
            <v>バス貨物～1.7t(軽油)</v>
          </cell>
          <cell r="C413" t="str">
            <v>貨1軽</v>
          </cell>
          <cell r="D413" t="str">
            <v>H9</v>
          </cell>
          <cell r="E413" t="str">
            <v>HA</v>
          </cell>
          <cell r="F413">
            <v>0.2</v>
          </cell>
          <cell r="G413">
            <v>0.04</v>
          </cell>
          <cell r="H413">
            <v>2.58</v>
          </cell>
          <cell r="I413" t="str">
            <v>ハ</v>
          </cell>
        </row>
        <row r="414">
          <cell r="A414" t="str">
            <v>貨1軽KP</v>
          </cell>
          <cell r="B414" t="str">
            <v>バス貨物～1.7t(軽油)</v>
          </cell>
          <cell r="C414" t="str">
            <v>貨1軽</v>
          </cell>
          <cell r="D414" t="str">
            <v>H14</v>
          </cell>
          <cell r="E414" t="str">
            <v>KP</v>
          </cell>
          <cell r="F414">
            <v>0.28000000000000003</v>
          </cell>
          <cell r="G414">
            <v>5.1999999999999998E-2</v>
          </cell>
          <cell r="H414">
            <v>2.58</v>
          </cell>
          <cell r="I414" t="str">
            <v>軽3</v>
          </cell>
        </row>
        <row r="415">
          <cell r="A415" t="str">
            <v>貨1軽HW</v>
          </cell>
          <cell r="B415" t="str">
            <v>バス貨物～1.7t(軽油)</v>
          </cell>
          <cell r="C415" t="str">
            <v>貨1軽</v>
          </cell>
          <cell r="D415" t="str">
            <v>H14</v>
          </cell>
          <cell r="E415" t="str">
            <v>HW</v>
          </cell>
          <cell r="F415">
            <v>0.14000000000000001</v>
          </cell>
          <cell r="G415">
            <v>2.5999999999999999E-2</v>
          </cell>
          <cell r="H415">
            <v>2.58</v>
          </cell>
          <cell r="I415" t="str">
            <v>ハ</v>
          </cell>
        </row>
        <row r="416">
          <cell r="A416" t="str">
            <v>貨1軽TH</v>
          </cell>
          <cell r="B416" t="str">
            <v>バス貨物～1.7t(軽油)</v>
          </cell>
          <cell r="C416" t="str">
            <v>貨1軽</v>
          </cell>
          <cell r="D416" t="str">
            <v>H14</v>
          </cell>
          <cell r="E416" t="str">
            <v>TH</v>
          </cell>
          <cell r="F416">
            <v>0.21</v>
          </cell>
          <cell r="G416">
            <v>3.9E-2</v>
          </cell>
          <cell r="H416">
            <v>2.58</v>
          </cell>
          <cell r="I416" t="str">
            <v>軽3</v>
          </cell>
        </row>
        <row r="417">
          <cell r="A417" t="str">
            <v>貨1軽XH</v>
          </cell>
          <cell r="B417" t="str">
            <v>バス貨物～1.7t(軽油)</v>
          </cell>
          <cell r="C417" t="str">
            <v>貨1軽</v>
          </cell>
          <cell r="D417" t="str">
            <v>H14</v>
          </cell>
          <cell r="E417" t="str">
            <v>XH</v>
          </cell>
          <cell r="F417">
            <v>0.21</v>
          </cell>
          <cell r="G417">
            <v>3.9E-2</v>
          </cell>
          <cell r="H417">
            <v>2.58</v>
          </cell>
          <cell r="I417" t="str">
            <v>ハ</v>
          </cell>
        </row>
        <row r="418">
          <cell r="A418" t="str">
            <v>貨1軽LH</v>
          </cell>
          <cell r="B418" t="str">
            <v>バス貨物～1.7t(軽油)</v>
          </cell>
          <cell r="C418" t="str">
            <v>貨1軽</v>
          </cell>
          <cell r="D418" t="str">
            <v>H14</v>
          </cell>
          <cell r="E418" t="str">
            <v>LH</v>
          </cell>
          <cell r="F418">
            <v>0.14000000000000001</v>
          </cell>
          <cell r="G418">
            <v>2.5999999999999999E-2</v>
          </cell>
          <cell r="H418">
            <v>2.58</v>
          </cell>
          <cell r="I418" t="str">
            <v>軽3</v>
          </cell>
        </row>
        <row r="419">
          <cell r="A419" t="str">
            <v>貨1軽YH</v>
          </cell>
          <cell r="B419" t="str">
            <v>バス貨物～1.7t(軽油)</v>
          </cell>
          <cell r="C419" t="str">
            <v>貨1軽</v>
          </cell>
          <cell r="D419" t="str">
            <v>H14</v>
          </cell>
          <cell r="E419" t="str">
            <v>YH</v>
          </cell>
          <cell r="F419">
            <v>0.14000000000000001</v>
          </cell>
          <cell r="G419">
            <v>2.5999999999999999E-2</v>
          </cell>
          <cell r="H419">
            <v>2.58</v>
          </cell>
          <cell r="I419" t="str">
            <v>ハ</v>
          </cell>
        </row>
        <row r="420">
          <cell r="A420" t="str">
            <v>貨1軽UH</v>
          </cell>
          <cell r="B420" t="str">
            <v>バス貨物～1.7t(軽油)</v>
          </cell>
          <cell r="C420" t="str">
            <v>貨1軽</v>
          </cell>
          <cell r="D420" t="str">
            <v>H14</v>
          </cell>
          <cell r="E420" t="str">
            <v>UH</v>
          </cell>
          <cell r="F420">
            <v>7.0000000000000007E-2</v>
          </cell>
          <cell r="G420">
            <v>1.2999999999999999E-2</v>
          </cell>
          <cell r="H420">
            <v>2.58</v>
          </cell>
          <cell r="I420" t="str">
            <v>軽3</v>
          </cell>
        </row>
        <row r="421">
          <cell r="A421" t="str">
            <v>貨1軽ZH</v>
          </cell>
          <cell r="B421" t="str">
            <v>バス貨物～1.7t(軽油)</v>
          </cell>
          <cell r="C421" t="str">
            <v>貨1軽</v>
          </cell>
          <cell r="D421" t="str">
            <v>H14</v>
          </cell>
          <cell r="E421" t="str">
            <v>ZH</v>
          </cell>
          <cell r="F421">
            <v>7.0000000000000007E-2</v>
          </cell>
          <cell r="G421">
            <v>1.2999999999999999E-2</v>
          </cell>
          <cell r="H421">
            <v>2.58</v>
          </cell>
          <cell r="I421" t="str">
            <v>ハ</v>
          </cell>
        </row>
        <row r="422">
          <cell r="A422" t="str">
            <v>貨1軽ADE</v>
          </cell>
          <cell r="B422" t="str">
            <v>バス貨物～1.7t(軽油)</v>
          </cell>
          <cell r="C422" t="str">
            <v>貨1軽</v>
          </cell>
          <cell r="D422" t="str">
            <v>H17</v>
          </cell>
          <cell r="E422" t="str">
            <v>ADE</v>
          </cell>
          <cell r="F422">
            <v>0.14000000000000001</v>
          </cell>
          <cell r="G422">
            <v>1.2999999999999999E-2</v>
          </cell>
          <cell r="H422">
            <v>2.58</v>
          </cell>
          <cell r="I422" t="str">
            <v>軽新長</v>
          </cell>
        </row>
        <row r="423">
          <cell r="A423" t="str">
            <v>貨1軽ACE</v>
          </cell>
          <cell r="B423" t="str">
            <v>バス貨物～1.7t(軽油)</v>
          </cell>
          <cell r="C423" t="str">
            <v>貨1軽</v>
          </cell>
          <cell r="D423" t="str">
            <v>H17</v>
          </cell>
          <cell r="E423" t="str">
            <v>ACE</v>
          </cell>
          <cell r="F423">
            <v>7.0000000000000007E-2</v>
          </cell>
          <cell r="G423">
            <v>6.4999999999999997E-3</v>
          </cell>
          <cell r="H423">
            <v>2.58</v>
          </cell>
          <cell r="I423" t="str">
            <v>ハ</v>
          </cell>
        </row>
        <row r="424">
          <cell r="A424" t="str">
            <v>貨1軽AME</v>
          </cell>
          <cell r="B424" t="str">
            <v>バス貨物～1.7t(軽油)</v>
          </cell>
          <cell r="C424" t="str">
            <v>貨1軽</v>
          </cell>
          <cell r="D424" t="str">
            <v>H17</v>
          </cell>
          <cell r="E424" t="str">
            <v>AME</v>
          </cell>
          <cell r="F424">
            <v>3.5000000000000003E-2</v>
          </cell>
          <cell r="G424">
            <v>3.2499999999999999E-3</v>
          </cell>
          <cell r="H424">
            <v>2.58</v>
          </cell>
          <cell r="I424" t="str">
            <v>Pハ</v>
          </cell>
        </row>
        <row r="425">
          <cell r="A425" t="str">
            <v>貨1軽CCE</v>
          </cell>
          <cell r="B425" t="str">
            <v>バス貨物～1.7t(軽油)</v>
          </cell>
          <cell r="C425" t="str">
            <v>貨1軽</v>
          </cell>
          <cell r="D425" t="str">
            <v>H17</v>
          </cell>
          <cell r="E425" t="str">
            <v>CCE</v>
          </cell>
          <cell r="F425">
            <v>7.0000000000000007E-2</v>
          </cell>
          <cell r="G425">
            <v>6.4999999999999997E-3</v>
          </cell>
          <cell r="H425">
            <v>2.58</v>
          </cell>
          <cell r="I425" t="str">
            <v>ハ</v>
          </cell>
        </row>
        <row r="426">
          <cell r="A426" t="str">
            <v>貨1軽CDE</v>
          </cell>
          <cell r="B426" t="str">
            <v>バス貨物～1.7t(軽油)</v>
          </cell>
          <cell r="C426" t="str">
            <v>貨1軽</v>
          </cell>
          <cell r="D426" t="str">
            <v>H17</v>
          </cell>
          <cell r="E426" t="str">
            <v>CDE</v>
          </cell>
          <cell r="F426">
            <v>7.0000000000000007E-2</v>
          </cell>
          <cell r="G426">
            <v>6.4999999999999997E-3</v>
          </cell>
          <cell r="H426">
            <v>2.58</v>
          </cell>
          <cell r="I426" t="str">
            <v>軽新長</v>
          </cell>
        </row>
        <row r="427">
          <cell r="A427" t="str">
            <v>貨1軽CME</v>
          </cell>
          <cell r="B427" t="str">
            <v>バス貨物～1.7t(軽油)</v>
          </cell>
          <cell r="C427" t="str">
            <v>貨1軽</v>
          </cell>
          <cell r="D427" t="str">
            <v>H17</v>
          </cell>
          <cell r="E427" t="str">
            <v>CME</v>
          </cell>
          <cell r="F427">
            <v>7.0000000000000007E-2</v>
          </cell>
          <cell r="G427">
            <v>6.4999999999999997E-3</v>
          </cell>
          <cell r="H427">
            <v>2.58</v>
          </cell>
          <cell r="I427" t="str">
            <v>Pハ</v>
          </cell>
        </row>
        <row r="428">
          <cell r="A428" t="str">
            <v>貨1軽DCE</v>
          </cell>
          <cell r="B428" t="str">
            <v>バス貨物～1.7t(軽油)</v>
          </cell>
          <cell r="C428" t="str">
            <v>貨1軽</v>
          </cell>
          <cell r="D428" t="str">
            <v>H17</v>
          </cell>
          <cell r="E428" t="str">
            <v>DCE</v>
          </cell>
          <cell r="F428">
            <v>3.5000000000000003E-2</v>
          </cell>
          <cell r="G428">
            <v>3.2499999999999999E-3</v>
          </cell>
          <cell r="H428">
            <v>2.58</v>
          </cell>
          <cell r="I428" t="str">
            <v>ハ</v>
          </cell>
        </row>
        <row r="429">
          <cell r="A429" t="str">
            <v>貨1軽DDE</v>
          </cell>
          <cell r="B429" t="str">
            <v>バス貨物～1.7t(軽油)</v>
          </cell>
          <cell r="C429" t="str">
            <v>貨1軽</v>
          </cell>
          <cell r="D429" t="str">
            <v>H17</v>
          </cell>
          <cell r="E429" t="str">
            <v>DDE</v>
          </cell>
          <cell r="F429">
            <v>3.5000000000000003E-2</v>
          </cell>
          <cell r="G429">
            <v>3.2499999999999999E-3</v>
          </cell>
          <cell r="H429">
            <v>2.58</v>
          </cell>
          <cell r="I429" t="str">
            <v>軽新長</v>
          </cell>
        </row>
        <row r="430">
          <cell r="A430" t="str">
            <v>貨1軽DME</v>
          </cell>
          <cell r="B430" t="str">
            <v>バス貨物～1.7t(軽油)</v>
          </cell>
          <cell r="C430" t="str">
            <v>貨1軽</v>
          </cell>
          <cell r="D430" t="str">
            <v>H17</v>
          </cell>
          <cell r="E430" t="str">
            <v>DME</v>
          </cell>
          <cell r="F430">
            <v>3.5000000000000003E-2</v>
          </cell>
          <cell r="G430">
            <v>3.2499999999999999E-3</v>
          </cell>
          <cell r="H430">
            <v>2.58</v>
          </cell>
          <cell r="I430" t="str">
            <v>Pハ</v>
          </cell>
        </row>
        <row r="431">
          <cell r="A431" t="str">
            <v>貨1軽LDE</v>
          </cell>
          <cell r="B431" t="str">
            <v>バス貨物～1.7t(軽油)</v>
          </cell>
          <cell r="C431" t="str">
            <v>貨1軽</v>
          </cell>
          <cell r="D431" t="str">
            <v>H21</v>
          </cell>
          <cell r="E431" t="str">
            <v>LDE</v>
          </cell>
          <cell r="F431">
            <v>0.08</v>
          </cell>
          <cell r="G431">
            <v>5.0000000000000001E-3</v>
          </cell>
          <cell r="H431">
            <v>2.58</v>
          </cell>
          <cell r="I431" t="str">
            <v>軽ポ</v>
          </cell>
        </row>
        <row r="432">
          <cell r="A432" t="str">
            <v>貨1軽LCE</v>
          </cell>
          <cell r="B432" t="str">
            <v>バス貨物～1.7t(軽油)</v>
          </cell>
          <cell r="C432" t="str">
            <v>貨1軽</v>
          </cell>
          <cell r="D432" t="str">
            <v>H21</v>
          </cell>
          <cell r="E432" t="str">
            <v>LCE</v>
          </cell>
          <cell r="F432">
            <v>0.04</v>
          </cell>
          <cell r="G432">
            <v>2.5000000000000001E-3</v>
          </cell>
          <cell r="H432">
            <v>2.58</v>
          </cell>
          <cell r="I432" t="str">
            <v>ハ</v>
          </cell>
        </row>
        <row r="433">
          <cell r="A433" t="str">
            <v>貨1軽LME</v>
          </cell>
          <cell r="B433" t="str">
            <v>バス貨物～1.7t(軽油)</v>
          </cell>
          <cell r="C433" t="str">
            <v>貨1軽</v>
          </cell>
          <cell r="D433" t="str">
            <v>H21</v>
          </cell>
          <cell r="E433" t="str">
            <v>LME</v>
          </cell>
          <cell r="F433">
            <v>0.02</v>
          </cell>
          <cell r="G433">
            <v>1.25E-3</v>
          </cell>
          <cell r="H433">
            <v>2.58</v>
          </cell>
          <cell r="I433" t="str">
            <v>Pハ</v>
          </cell>
        </row>
        <row r="434">
          <cell r="A434" t="str">
            <v>貨1軽MDE</v>
          </cell>
          <cell r="B434" t="str">
            <v>バス貨物～1.7t(軽油)</v>
          </cell>
          <cell r="C434" t="str">
            <v>貨1軽</v>
          </cell>
          <cell r="D434" t="str">
            <v>H21</v>
          </cell>
          <cell r="E434" t="str">
            <v>MDE</v>
          </cell>
          <cell r="F434">
            <v>0.04</v>
          </cell>
          <cell r="G434">
            <v>2.5000000000000001E-3</v>
          </cell>
          <cell r="H434">
            <v>2.58</v>
          </cell>
          <cell r="I434" t="str">
            <v>軽ポ</v>
          </cell>
        </row>
        <row r="435">
          <cell r="A435" t="str">
            <v>貨1軽MCE</v>
          </cell>
          <cell r="B435" t="str">
            <v>バス貨物～1.7t(軽油)</v>
          </cell>
          <cell r="C435" t="str">
            <v>貨1軽</v>
          </cell>
          <cell r="D435" t="str">
            <v>H21</v>
          </cell>
          <cell r="E435" t="str">
            <v>MCE</v>
          </cell>
          <cell r="F435">
            <v>0.04</v>
          </cell>
          <cell r="G435">
            <v>2.5000000000000001E-3</v>
          </cell>
          <cell r="H435">
            <v>2.58</v>
          </cell>
          <cell r="I435" t="str">
            <v>ハ</v>
          </cell>
        </row>
        <row r="436">
          <cell r="A436" t="str">
            <v>貨1軽MME</v>
          </cell>
          <cell r="B436" t="str">
            <v>バス貨物～1.7t(軽油)</v>
          </cell>
          <cell r="C436" t="str">
            <v>貨1軽</v>
          </cell>
          <cell r="D436" t="str">
            <v>H21</v>
          </cell>
          <cell r="E436" t="str">
            <v>MME</v>
          </cell>
          <cell r="F436">
            <v>0.04</v>
          </cell>
          <cell r="G436">
            <v>2.5000000000000001E-3</v>
          </cell>
          <cell r="H436">
            <v>2.58</v>
          </cell>
          <cell r="I436" t="str">
            <v>Pハ</v>
          </cell>
        </row>
        <row r="437">
          <cell r="A437" t="str">
            <v>貨1軽RDE</v>
          </cell>
          <cell r="B437" t="str">
            <v>バス貨物～1.7t(軽油)</v>
          </cell>
          <cell r="C437" t="str">
            <v>貨1軽</v>
          </cell>
          <cell r="D437" t="str">
            <v>H21</v>
          </cell>
          <cell r="E437" t="str">
            <v>RDE</v>
          </cell>
          <cell r="F437">
            <v>0.02</v>
          </cell>
          <cell r="G437">
            <v>1.25E-3</v>
          </cell>
          <cell r="H437">
            <v>2.58</v>
          </cell>
          <cell r="I437" t="str">
            <v>軽ポ</v>
          </cell>
        </row>
        <row r="438">
          <cell r="A438" t="str">
            <v>貨1軽RCE</v>
          </cell>
          <cell r="B438" t="str">
            <v>バス貨物～1.7t(軽油)</v>
          </cell>
          <cell r="C438" t="str">
            <v>貨1軽</v>
          </cell>
          <cell r="D438" t="str">
            <v>H21</v>
          </cell>
          <cell r="E438" t="str">
            <v>RCE</v>
          </cell>
          <cell r="F438">
            <v>0.02</v>
          </cell>
          <cell r="G438">
            <v>1.25E-3</v>
          </cell>
          <cell r="H438">
            <v>2.58</v>
          </cell>
          <cell r="I438" t="str">
            <v>ハ</v>
          </cell>
        </row>
        <row r="439">
          <cell r="A439" t="str">
            <v>貨1軽RME</v>
          </cell>
          <cell r="B439" t="str">
            <v>バス貨物～1.7t(軽油)</v>
          </cell>
          <cell r="C439" t="str">
            <v>貨1軽</v>
          </cell>
          <cell r="D439" t="str">
            <v>H21</v>
          </cell>
          <cell r="E439" t="str">
            <v>RME</v>
          </cell>
          <cell r="F439">
            <v>0.02</v>
          </cell>
          <cell r="G439">
            <v>1.25E-3</v>
          </cell>
          <cell r="H439">
            <v>2.58</v>
          </cell>
          <cell r="I439" t="str">
            <v>Pハ</v>
          </cell>
        </row>
        <row r="440">
          <cell r="A440" t="str">
            <v>貨1軽QDE</v>
          </cell>
          <cell r="B440" t="str">
            <v>バス貨物～1.7t(軽油)</v>
          </cell>
          <cell r="C440" t="str">
            <v>貨1軽</v>
          </cell>
          <cell r="D440" t="str">
            <v>H21</v>
          </cell>
          <cell r="E440" t="str">
            <v>QDE</v>
          </cell>
          <cell r="F440">
            <v>7.2000000000000008E-2</v>
          </cell>
          <cell r="G440">
            <v>4.5000000000000005E-3</v>
          </cell>
          <cell r="H440">
            <v>2.58</v>
          </cell>
          <cell r="I440" t="str">
            <v>軽ポ</v>
          </cell>
        </row>
        <row r="441">
          <cell r="A441" t="str">
            <v>貨1軽QCE</v>
          </cell>
          <cell r="B441" t="str">
            <v>バス貨物～1.7t(軽油)</v>
          </cell>
          <cell r="C441" t="str">
            <v>貨1軽</v>
          </cell>
          <cell r="D441" t="str">
            <v>H21</v>
          </cell>
          <cell r="E441" t="str">
            <v>QCE</v>
          </cell>
          <cell r="F441">
            <v>7.2000000000000008E-2</v>
          </cell>
          <cell r="G441">
            <v>4.5000000000000005E-3</v>
          </cell>
          <cell r="H441">
            <v>2.58</v>
          </cell>
          <cell r="I441" t="str">
            <v>ハ</v>
          </cell>
        </row>
        <row r="442">
          <cell r="A442" t="str">
            <v>貨1軽QME</v>
          </cell>
          <cell r="B442" t="str">
            <v>バス貨物～1.7t(軽油)</v>
          </cell>
          <cell r="C442" t="str">
            <v>貨1軽</v>
          </cell>
          <cell r="D442" t="str">
            <v>H21</v>
          </cell>
          <cell r="E442" t="str">
            <v>QME</v>
          </cell>
          <cell r="F442">
            <v>7.1999999999999995E-2</v>
          </cell>
          <cell r="G442">
            <v>4.4999999999999997E-3</v>
          </cell>
          <cell r="H442">
            <v>2.58</v>
          </cell>
          <cell r="I442" t="str">
            <v>Pハ</v>
          </cell>
        </row>
        <row r="443">
          <cell r="A443" t="str">
            <v>貨1軽3DE</v>
          </cell>
          <cell r="B443" t="str">
            <v>バス貨物～1.7t(軽油)</v>
          </cell>
          <cell r="C443" t="str">
            <v>貨1軽</v>
          </cell>
          <cell r="D443" t="str">
            <v>H30</v>
          </cell>
          <cell r="E443" t="str">
            <v>3DE</v>
          </cell>
          <cell r="F443">
            <v>0.15</v>
          </cell>
          <cell r="G443">
            <v>5.0000000000000001E-3</v>
          </cell>
          <cell r="H443">
            <v>2.58</v>
          </cell>
          <cell r="I443" t="str">
            <v>軽ポポ</v>
          </cell>
        </row>
        <row r="444">
          <cell r="A444" t="str">
            <v>貨1軽3CE</v>
          </cell>
          <cell r="B444" t="str">
            <v>バス貨物～1.7t(軽油)</v>
          </cell>
          <cell r="C444" t="str">
            <v>貨1軽</v>
          </cell>
          <cell r="D444" t="str">
            <v>H30</v>
          </cell>
          <cell r="E444" t="str">
            <v>3CE</v>
          </cell>
          <cell r="F444">
            <v>7.4999999999999997E-2</v>
          </cell>
          <cell r="G444">
            <v>2.5000000000000001E-3</v>
          </cell>
          <cell r="H444">
            <v>2.58</v>
          </cell>
          <cell r="I444" t="str">
            <v>ハ</v>
          </cell>
        </row>
        <row r="445">
          <cell r="A445" t="str">
            <v>貨1軽3ME</v>
          </cell>
          <cell r="B445" t="str">
            <v>バス貨物～1.7t(軽油)</v>
          </cell>
          <cell r="C445" t="str">
            <v>貨1軽</v>
          </cell>
          <cell r="D445" t="str">
            <v>H30</v>
          </cell>
          <cell r="E445" t="str">
            <v>3ME</v>
          </cell>
          <cell r="F445">
            <v>3.7499999999999999E-2</v>
          </cell>
          <cell r="G445">
            <v>1.25E-3</v>
          </cell>
          <cell r="H445">
            <v>2.58</v>
          </cell>
          <cell r="I445" t="str">
            <v>Pハ</v>
          </cell>
        </row>
        <row r="446">
          <cell r="A446" t="str">
            <v>貨1軽4DE</v>
          </cell>
          <cell r="B446" t="str">
            <v>バス貨物～1.7t(軽油)</v>
          </cell>
          <cell r="C446" t="str">
            <v>貨1軽</v>
          </cell>
          <cell r="D446" t="str">
            <v>H30</v>
          </cell>
          <cell r="E446" t="str">
            <v>4DE</v>
          </cell>
          <cell r="F446">
            <v>0.11249999999999999</v>
          </cell>
          <cell r="G446">
            <v>3.7499999999999999E-3</v>
          </cell>
          <cell r="H446">
            <v>2.58</v>
          </cell>
          <cell r="I446" t="str">
            <v>軽ポポ</v>
          </cell>
        </row>
        <row r="447">
          <cell r="A447" t="str">
            <v>貨1軽4CE</v>
          </cell>
          <cell r="B447" t="str">
            <v>バス貨物～1.7t(軽油)</v>
          </cell>
          <cell r="C447" t="str">
            <v>貨1軽</v>
          </cell>
          <cell r="D447" t="str">
            <v>H30</v>
          </cell>
          <cell r="E447" t="str">
            <v>4CE</v>
          </cell>
          <cell r="F447">
            <v>0.11249999999999999</v>
          </cell>
          <cell r="G447">
            <v>3.7499999999999999E-3</v>
          </cell>
          <cell r="H447">
            <v>2.58</v>
          </cell>
          <cell r="I447" t="str">
            <v>ハ</v>
          </cell>
        </row>
        <row r="448">
          <cell r="A448" t="str">
            <v>貨1軽4ME</v>
          </cell>
          <cell r="B448" t="str">
            <v>バス貨物～1.7t(軽油)</v>
          </cell>
          <cell r="C448" t="str">
            <v>貨1軽</v>
          </cell>
          <cell r="D448" t="str">
            <v>H30</v>
          </cell>
          <cell r="E448" t="str">
            <v>4ME</v>
          </cell>
          <cell r="F448">
            <v>0.11249999999999999</v>
          </cell>
          <cell r="G448">
            <v>3.7499999999999999E-3</v>
          </cell>
          <cell r="H448">
            <v>2.58</v>
          </cell>
          <cell r="I448" t="str">
            <v>Pハ</v>
          </cell>
        </row>
        <row r="449">
          <cell r="A449" t="str">
            <v>貨1軽5DE</v>
          </cell>
          <cell r="B449" t="str">
            <v>バス貨物～1.7t(軽油)</v>
          </cell>
          <cell r="C449" t="str">
            <v>貨1軽</v>
          </cell>
          <cell r="D449" t="str">
            <v>H30</v>
          </cell>
          <cell r="E449" t="str">
            <v>5DE</v>
          </cell>
          <cell r="F449">
            <v>7.4999999999999997E-2</v>
          </cell>
          <cell r="G449">
            <v>2.5000000000000001E-3</v>
          </cell>
          <cell r="H449">
            <v>2.58</v>
          </cell>
          <cell r="I449" t="str">
            <v>軽ポポ</v>
          </cell>
        </row>
        <row r="450">
          <cell r="A450" t="str">
            <v>貨1軽5CE</v>
          </cell>
          <cell r="B450" t="str">
            <v>バス貨物～1.7t(軽油)</v>
          </cell>
          <cell r="C450" t="str">
            <v>貨1軽</v>
          </cell>
          <cell r="D450" t="str">
            <v>H30</v>
          </cell>
          <cell r="E450" t="str">
            <v>5CE</v>
          </cell>
          <cell r="F450">
            <v>7.4999999999999997E-2</v>
          </cell>
          <cell r="G450">
            <v>2.5000000000000001E-3</v>
          </cell>
          <cell r="H450">
            <v>2.58</v>
          </cell>
          <cell r="I450" t="str">
            <v>ハ</v>
          </cell>
        </row>
        <row r="451">
          <cell r="A451" t="str">
            <v>貨1軽5ME</v>
          </cell>
          <cell r="B451" t="str">
            <v>バス貨物～1.7t(軽油)</v>
          </cell>
          <cell r="C451" t="str">
            <v>貨1軽</v>
          </cell>
          <cell r="D451" t="str">
            <v>H30</v>
          </cell>
          <cell r="E451" t="str">
            <v>5ME</v>
          </cell>
          <cell r="F451">
            <v>7.4999999999999997E-2</v>
          </cell>
          <cell r="G451">
            <v>2.5000000000000001E-3</v>
          </cell>
          <cell r="H451">
            <v>2.58</v>
          </cell>
          <cell r="I451" t="str">
            <v>Pハ</v>
          </cell>
        </row>
        <row r="452">
          <cell r="A452" t="str">
            <v>貨1軽6DE</v>
          </cell>
          <cell r="B452" t="str">
            <v>バス貨物～1.7t(軽油)</v>
          </cell>
          <cell r="C452" t="str">
            <v>貨1軽</v>
          </cell>
          <cell r="D452" t="str">
            <v>H30</v>
          </cell>
          <cell r="E452" t="str">
            <v>6DE</v>
          </cell>
          <cell r="F452">
            <v>3.7499999999999999E-2</v>
          </cell>
          <cell r="G452">
            <v>1.25E-3</v>
          </cell>
          <cell r="H452">
            <v>2.58</v>
          </cell>
          <cell r="I452" t="str">
            <v>軽ポポ</v>
          </cell>
        </row>
        <row r="453">
          <cell r="A453" t="str">
            <v>貨1軽6CE</v>
          </cell>
          <cell r="B453" t="str">
            <v>バス貨物～1.7t(軽油)</v>
          </cell>
          <cell r="C453" t="str">
            <v>貨1軽</v>
          </cell>
          <cell r="D453" t="str">
            <v>H30</v>
          </cell>
          <cell r="E453" t="str">
            <v>6CE</v>
          </cell>
          <cell r="F453">
            <v>3.7499999999999999E-2</v>
          </cell>
          <cell r="G453">
            <v>1.25E-3</v>
          </cell>
          <cell r="H453">
            <v>2.58</v>
          </cell>
          <cell r="I453" t="str">
            <v>ハ</v>
          </cell>
        </row>
        <row r="454">
          <cell r="A454" t="str">
            <v>貨1軽6ME</v>
          </cell>
          <cell r="B454" t="str">
            <v>バス貨物～1.7t(軽油)</v>
          </cell>
          <cell r="C454" t="str">
            <v>貨1軽</v>
          </cell>
          <cell r="D454" t="str">
            <v>H30</v>
          </cell>
          <cell r="E454" t="str">
            <v>6ME</v>
          </cell>
          <cell r="F454">
            <v>3.7499999999999999E-2</v>
          </cell>
          <cell r="G454">
            <v>1.25E-3</v>
          </cell>
          <cell r="H454">
            <v>2.58</v>
          </cell>
          <cell r="I454" t="str">
            <v>Pハ</v>
          </cell>
        </row>
        <row r="455">
          <cell r="A455" t="str">
            <v>貨1軽AJE</v>
          </cell>
          <cell r="B455" t="str">
            <v>バス貨物～1.7t(軽油)</v>
          </cell>
          <cell r="C455" t="str">
            <v>貨1軽</v>
          </cell>
          <cell r="D455" t="str">
            <v>H17</v>
          </cell>
          <cell r="E455" t="str">
            <v>AJE</v>
          </cell>
          <cell r="F455">
            <v>7.0000000000000007E-2</v>
          </cell>
          <cell r="G455">
            <v>6.4999999999999997E-3</v>
          </cell>
          <cell r="H455">
            <v>2.58</v>
          </cell>
          <cell r="I455" t="str">
            <v>ハ</v>
          </cell>
        </row>
        <row r="456">
          <cell r="A456" t="str">
            <v>貨1軽BCE</v>
          </cell>
          <cell r="B456" t="str">
            <v>バス貨物～1.7t(軽油)</v>
          </cell>
          <cell r="C456" t="str">
            <v>貨1軽</v>
          </cell>
          <cell r="D456" t="str">
            <v>H17</v>
          </cell>
          <cell r="E456" t="str">
            <v>BCE</v>
          </cell>
          <cell r="F456">
            <v>0.126</v>
          </cell>
          <cell r="G456">
            <v>9.75E-3</v>
          </cell>
          <cell r="H456">
            <v>2.58</v>
          </cell>
          <cell r="I456" t="str">
            <v>ハ</v>
          </cell>
        </row>
        <row r="457">
          <cell r="A457" t="str">
            <v>貨1軽BDE</v>
          </cell>
          <cell r="B457" t="str">
            <v>バス貨物～1.7t(軽油)</v>
          </cell>
          <cell r="C457" t="str">
            <v>貨1軽</v>
          </cell>
          <cell r="D457" t="str">
            <v>H17</v>
          </cell>
          <cell r="E457" t="str">
            <v>BDE</v>
          </cell>
          <cell r="F457">
            <v>0.126</v>
          </cell>
          <cell r="G457">
            <v>9.75E-3</v>
          </cell>
          <cell r="H457">
            <v>2.58</v>
          </cell>
          <cell r="I457" t="str">
            <v>軽新長1</v>
          </cell>
        </row>
        <row r="458">
          <cell r="A458" t="str">
            <v>貨1軽BJE</v>
          </cell>
          <cell r="B458" t="str">
            <v>バス貨物～1.7t(軽油)</v>
          </cell>
          <cell r="C458" t="str">
            <v>貨1軽</v>
          </cell>
          <cell r="D458" t="str">
            <v>H17</v>
          </cell>
          <cell r="E458" t="str">
            <v>BJE</v>
          </cell>
          <cell r="F458">
            <v>0.126</v>
          </cell>
          <cell r="G458">
            <v>9.75E-3</v>
          </cell>
          <cell r="H458">
            <v>2.58</v>
          </cell>
          <cell r="I458" t="str">
            <v>ハ</v>
          </cell>
        </row>
        <row r="459">
          <cell r="A459" t="str">
            <v>貨1軽BKE</v>
          </cell>
          <cell r="B459" t="str">
            <v>バス貨物～1.7t(軽油)</v>
          </cell>
          <cell r="C459" t="str">
            <v>貨1軽</v>
          </cell>
          <cell r="D459" t="str">
            <v>H17</v>
          </cell>
          <cell r="E459" t="str">
            <v>BKE</v>
          </cell>
          <cell r="F459">
            <v>0.126</v>
          </cell>
          <cell r="G459">
            <v>9.75E-3</v>
          </cell>
          <cell r="H459">
            <v>2.58</v>
          </cell>
          <cell r="I459" t="str">
            <v>軽新長1</v>
          </cell>
        </row>
        <row r="460">
          <cell r="A460" t="str">
            <v>貨1軽CJE</v>
          </cell>
          <cell r="B460" t="str">
            <v>バス貨物～1.7t(軽油)</v>
          </cell>
          <cell r="C460" t="str">
            <v>貨1軽</v>
          </cell>
          <cell r="D460" t="str">
            <v>H17</v>
          </cell>
          <cell r="E460" t="str">
            <v>CJE</v>
          </cell>
          <cell r="F460">
            <v>7.0000000000000007E-2</v>
          </cell>
          <cell r="G460">
            <v>6.4999999999999997E-3</v>
          </cell>
          <cell r="H460">
            <v>2.58</v>
          </cell>
          <cell r="I460" t="str">
            <v>ハ</v>
          </cell>
        </row>
        <row r="461">
          <cell r="A461" t="str">
            <v>貨1軽CKE</v>
          </cell>
          <cell r="B461" t="str">
            <v>バス貨物～1.7t(軽油)</v>
          </cell>
          <cell r="C461" t="str">
            <v>貨1軽</v>
          </cell>
          <cell r="D461" t="str">
            <v>H17</v>
          </cell>
          <cell r="E461" t="str">
            <v>CKE</v>
          </cell>
          <cell r="F461">
            <v>7.0000000000000007E-2</v>
          </cell>
          <cell r="G461">
            <v>6.4999999999999997E-3</v>
          </cell>
          <cell r="H461">
            <v>2.58</v>
          </cell>
          <cell r="I461" t="str">
            <v>軽新長1</v>
          </cell>
        </row>
        <row r="462">
          <cell r="A462" t="str">
            <v>貨1軽DJE</v>
          </cell>
          <cell r="B462" t="str">
            <v>バス貨物～1.7t(軽油)</v>
          </cell>
          <cell r="C462" t="str">
            <v>貨1軽</v>
          </cell>
          <cell r="D462" t="str">
            <v>H17</v>
          </cell>
          <cell r="E462" t="str">
            <v>DJE</v>
          </cell>
          <cell r="F462">
            <v>3.5000000000000003E-2</v>
          </cell>
          <cell r="G462">
            <v>3.2499999999999999E-3</v>
          </cell>
          <cell r="H462">
            <v>2.58</v>
          </cell>
          <cell r="I462" t="str">
            <v>ハ</v>
          </cell>
        </row>
        <row r="463">
          <cell r="A463" t="str">
            <v>貨1軽DKE</v>
          </cell>
          <cell r="B463" t="str">
            <v>バス貨物～1.7t(軽油)</v>
          </cell>
          <cell r="C463" t="str">
            <v>貨1軽</v>
          </cell>
          <cell r="D463" t="str">
            <v>H17</v>
          </cell>
          <cell r="E463" t="str">
            <v>DKE</v>
          </cell>
          <cell r="F463">
            <v>3.5000000000000003E-2</v>
          </cell>
          <cell r="G463">
            <v>3.2499999999999999E-3</v>
          </cell>
          <cell r="H463">
            <v>2.58</v>
          </cell>
          <cell r="I463" t="str">
            <v>軽新長1</v>
          </cell>
        </row>
        <row r="464">
          <cell r="A464" t="str">
            <v>貨1軽NCE</v>
          </cell>
          <cell r="B464" t="str">
            <v>バス貨物～1.7t(軽油)</v>
          </cell>
          <cell r="C464" t="str">
            <v>貨1軽</v>
          </cell>
          <cell r="D464" t="str">
            <v>H17</v>
          </cell>
          <cell r="E464" t="str">
            <v>NCE</v>
          </cell>
          <cell r="F464">
            <v>0.126</v>
          </cell>
          <cell r="G464">
            <v>1.2999999999999999E-2</v>
          </cell>
          <cell r="H464">
            <v>2.58</v>
          </cell>
          <cell r="I464" t="str">
            <v>ハ</v>
          </cell>
        </row>
        <row r="465">
          <cell r="A465" t="str">
            <v>貨1軽NDE</v>
          </cell>
          <cell r="B465" t="str">
            <v>バス貨物～1.7t(軽油)</v>
          </cell>
          <cell r="C465" t="str">
            <v>貨1軽</v>
          </cell>
          <cell r="D465" t="str">
            <v>H17</v>
          </cell>
          <cell r="E465" t="str">
            <v>NDE</v>
          </cell>
          <cell r="F465">
            <v>0.126</v>
          </cell>
          <cell r="G465">
            <v>1.2999999999999999E-2</v>
          </cell>
          <cell r="H465">
            <v>2.58</v>
          </cell>
          <cell r="I465" t="str">
            <v>軽新長1</v>
          </cell>
        </row>
        <row r="466">
          <cell r="A466" t="str">
            <v>貨1軽NJE</v>
          </cell>
          <cell r="B466" t="str">
            <v>バス貨物～1.7t(軽油)</v>
          </cell>
          <cell r="C466" t="str">
            <v>貨1軽</v>
          </cell>
          <cell r="D466" t="str">
            <v>H17</v>
          </cell>
          <cell r="E466" t="str">
            <v>NJE</v>
          </cell>
          <cell r="F466">
            <v>0.126</v>
          </cell>
          <cell r="G466">
            <v>1.2999999999999999E-2</v>
          </cell>
          <cell r="H466">
            <v>2.58</v>
          </cell>
          <cell r="I466" t="str">
            <v>ハ</v>
          </cell>
        </row>
        <row r="467">
          <cell r="A467" t="str">
            <v>貨1軽NKE</v>
          </cell>
          <cell r="B467" t="str">
            <v>バス貨物～1.7t(軽油)</v>
          </cell>
          <cell r="C467" t="str">
            <v>貨1軽</v>
          </cell>
          <cell r="D467" t="str">
            <v>H17</v>
          </cell>
          <cell r="E467" t="str">
            <v>NKE</v>
          </cell>
          <cell r="F467">
            <v>0.126</v>
          </cell>
          <cell r="G467">
            <v>1.2999999999999999E-2</v>
          </cell>
          <cell r="H467">
            <v>2.58</v>
          </cell>
          <cell r="I467" t="str">
            <v>軽新長1</v>
          </cell>
        </row>
        <row r="468">
          <cell r="A468" t="str">
            <v>貨1軽PCE</v>
          </cell>
          <cell r="B468" t="str">
            <v>バス貨物～1.7t(軽油)</v>
          </cell>
          <cell r="C468" t="str">
            <v>貨1軽</v>
          </cell>
          <cell r="D468" t="str">
            <v>H17</v>
          </cell>
          <cell r="E468" t="str">
            <v>PCE</v>
          </cell>
          <cell r="F468">
            <v>0.14000000000000001</v>
          </cell>
          <cell r="G468">
            <v>1.17E-2</v>
          </cell>
          <cell r="H468">
            <v>2.58</v>
          </cell>
          <cell r="I468" t="str">
            <v>ハ</v>
          </cell>
        </row>
        <row r="469">
          <cell r="A469" t="str">
            <v>貨1軽PDE</v>
          </cell>
          <cell r="B469" t="str">
            <v>バス貨物～1.7t(軽油)</v>
          </cell>
          <cell r="C469" t="str">
            <v>貨1軽</v>
          </cell>
          <cell r="D469" t="str">
            <v>H17</v>
          </cell>
          <cell r="E469" t="str">
            <v>PDE</v>
          </cell>
          <cell r="F469">
            <v>0.14000000000000001</v>
          </cell>
          <cell r="G469">
            <v>1.17E-2</v>
          </cell>
          <cell r="H469">
            <v>2.58</v>
          </cell>
          <cell r="I469" t="str">
            <v>軽新長1</v>
          </cell>
        </row>
        <row r="470">
          <cell r="A470" t="str">
            <v>貨1軽PJE</v>
          </cell>
          <cell r="B470" t="str">
            <v>バス貨物～1.7t(軽油)</v>
          </cell>
          <cell r="C470" t="str">
            <v>貨1軽</v>
          </cell>
          <cell r="D470" t="str">
            <v>H17</v>
          </cell>
          <cell r="E470" t="str">
            <v>PJE</v>
          </cell>
          <cell r="F470">
            <v>0.14000000000000001</v>
          </cell>
          <cell r="G470">
            <v>1.17E-2</v>
          </cell>
          <cell r="H470">
            <v>2.58</v>
          </cell>
          <cell r="I470" t="str">
            <v>ハ</v>
          </cell>
        </row>
        <row r="471">
          <cell r="A471" t="str">
            <v>貨1軽PKE</v>
          </cell>
          <cell r="B471" t="str">
            <v>バス貨物～1.7t(軽油)</v>
          </cell>
          <cell r="C471" t="str">
            <v>貨1軽</v>
          </cell>
          <cell r="D471" t="str">
            <v>H17</v>
          </cell>
          <cell r="E471" t="str">
            <v>PKE</v>
          </cell>
          <cell r="F471">
            <v>0.14000000000000001</v>
          </cell>
          <cell r="G471">
            <v>1.17E-2</v>
          </cell>
          <cell r="H471">
            <v>2.58</v>
          </cell>
          <cell r="I471" t="str">
            <v>軽新長1</v>
          </cell>
        </row>
        <row r="472">
          <cell r="A472" t="str">
            <v>貨1軽LKE</v>
          </cell>
          <cell r="B472" t="str">
            <v>バス貨物～1.7t(軽油)</v>
          </cell>
          <cell r="C472" t="str">
            <v>貨1軽</v>
          </cell>
          <cell r="D472" t="str">
            <v>H21</v>
          </cell>
          <cell r="E472" t="str">
            <v>LKE</v>
          </cell>
          <cell r="F472">
            <v>0.08</v>
          </cell>
          <cell r="G472">
            <v>5.0000000000000001E-3</v>
          </cell>
          <cell r="H472">
            <v>2.58</v>
          </cell>
          <cell r="I472" t="str">
            <v>軽ポ</v>
          </cell>
        </row>
        <row r="473">
          <cell r="A473" t="str">
            <v>貨1軽LPE</v>
          </cell>
          <cell r="B473" t="str">
            <v>バス貨物～1.7t(軽油)</v>
          </cell>
          <cell r="C473" t="str">
            <v>貨1軽</v>
          </cell>
          <cell r="D473" t="str">
            <v>H21</v>
          </cell>
          <cell r="E473" t="str">
            <v>LPE</v>
          </cell>
          <cell r="F473">
            <v>0.08</v>
          </cell>
          <cell r="G473">
            <v>5.0000000000000001E-3</v>
          </cell>
          <cell r="H473">
            <v>2.58</v>
          </cell>
          <cell r="I473" t="str">
            <v>軽ポ</v>
          </cell>
        </row>
        <row r="474">
          <cell r="A474" t="str">
            <v>貨1軽LRE</v>
          </cell>
          <cell r="B474" t="str">
            <v>バス貨物～1.7t(軽油)</v>
          </cell>
          <cell r="C474" t="str">
            <v>貨1軽</v>
          </cell>
          <cell r="D474" t="str">
            <v>H21</v>
          </cell>
          <cell r="E474" t="str">
            <v>LRE</v>
          </cell>
          <cell r="F474">
            <v>0.08</v>
          </cell>
          <cell r="G474">
            <v>5.0000000000000001E-3</v>
          </cell>
          <cell r="H474">
            <v>2.58</v>
          </cell>
          <cell r="I474" t="str">
            <v>軽ポ</v>
          </cell>
        </row>
        <row r="475">
          <cell r="A475" t="str">
            <v>貨1軽LJE</v>
          </cell>
          <cell r="B475" t="str">
            <v>バス貨物～1.7t(軽油)</v>
          </cell>
          <cell r="C475" t="str">
            <v>貨1軽</v>
          </cell>
          <cell r="D475" t="str">
            <v>H21</v>
          </cell>
          <cell r="E475" t="str">
            <v>LJE</v>
          </cell>
          <cell r="F475">
            <v>0.04</v>
          </cell>
          <cell r="G475">
            <v>2.5000000000000001E-3</v>
          </cell>
          <cell r="H475">
            <v>2.58</v>
          </cell>
          <cell r="I475" t="str">
            <v>ハ</v>
          </cell>
        </row>
        <row r="476">
          <cell r="A476" t="str">
            <v>貨1軽LNE</v>
          </cell>
          <cell r="B476" t="str">
            <v>バス貨物～1.7t(軽油)</v>
          </cell>
          <cell r="C476" t="str">
            <v>貨1軽</v>
          </cell>
          <cell r="D476" t="str">
            <v>H21</v>
          </cell>
          <cell r="E476" t="str">
            <v>LNE</v>
          </cell>
          <cell r="F476">
            <v>0.04</v>
          </cell>
          <cell r="G476">
            <v>2.5000000000000001E-3</v>
          </cell>
          <cell r="H476">
            <v>2.58</v>
          </cell>
          <cell r="I476" t="str">
            <v>ハ</v>
          </cell>
        </row>
        <row r="477">
          <cell r="A477" t="str">
            <v>貨1軽LQE</v>
          </cell>
          <cell r="B477" t="str">
            <v>バス貨物～1.7t(軽油)</v>
          </cell>
          <cell r="C477" t="str">
            <v>貨1軽</v>
          </cell>
          <cell r="D477" t="str">
            <v>H21</v>
          </cell>
          <cell r="E477" t="str">
            <v>LQE</v>
          </cell>
          <cell r="F477">
            <v>0.04</v>
          </cell>
          <cell r="G477">
            <v>2.5000000000000001E-3</v>
          </cell>
          <cell r="H477">
            <v>2.58</v>
          </cell>
          <cell r="I477" t="str">
            <v>ハ</v>
          </cell>
        </row>
        <row r="478">
          <cell r="A478" t="str">
            <v>貨1軽MKE</v>
          </cell>
          <cell r="B478" t="str">
            <v>バス貨物～1.7t(軽油)</v>
          </cell>
          <cell r="C478" t="str">
            <v>貨1軽</v>
          </cell>
          <cell r="D478" t="str">
            <v>H21</v>
          </cell>
          <cell r="E478" t="str">
            <v>MKE</v>
          </cell>
          <cell r="F478">
            <v>0.04</v>
          </cell>
          <cell r="G478">
            <v>2.5000000000000001E-3</v>
          </cell>
          <cell r="H478">
            <v>2.58</v>
          </cell>
          <cell r="I478" t="str">
            <v>軽ポ</v>
          </cell>
        </row>
        <row r="479">
          <cell r="A479" t="str">
            <v>貨1軽MPE</v>
          </cell>
          <cell r="B479" t="str">
            <v>バス貨物～1.7t(軽油)</v>
          </cell>
          <cell r="C479" t="str">
            <v>貨1軽</v>
          </cell>
          <cell r="D479" t="str">
            <v>H21</v>
          </cell>
          <cell r="E479" t="str">
            <v>MPE</v>
          </cell>
          <cell r="F479">
            <v>0.04</v>
          </cell>
          <cell r="G479">
            <v>2.5000000000000001E-3</v>
          </cell>
          <cell r="H479">
            <v>2.58</v>
          </cell>
          <cell r="I479" t="str">
            <v>軽ポ</v>
          </cell>
        </row>
        <row r="480">
          <cell r="A480" t="str">
            <v>貨1軽MRE</v>
          </cell>
          <cell r="B480" t="str">
            <v>バス貨物～1.7t(軽油)</v>
          </cell>
          <cell r="C480" t="str">
            <v>貨1軽</v>
          </cell>
          <cell r="D480" t="str">
            <v>H21</v>
          </cell>
          <cell r="E480" t="str">
            <v>MRE</v>
          </cell>
          <cell r="F480">
            <v>0.04</v>
          </cell>
          <cell r="G480">
            <v>2.5000000000000001E-3</v>
          </cell>
          <cell r="H480">
            <v>2.58</v>
          </cell>
          <cell r="I480" t="str">
            <v>軽ポ</v>
          </cell>
        </row>
        <row r="481">
          <cell r="A481" t="str">
            <v>貨1軽MJE</v>
          </cell>
          <cell r="B481" t="str">
            <v>バス貨物～1.7t(軽油)</v>
          </cell>
          <cell r="C481" t="str">
            <v>貨1軽</v>
          </cell>
          <cell r="D481" t="str">
            <v>H21</v>
          </cell>
          <cell r="E481" t="str">
            <v>MJE</v>
          </cell>
          <cell r="F481">
            <v>0.04</v>
          </cell>
          <cell r="G481">
            <v>2.5000000000000001E-3</v>
          </cell>
          <cell r="H481">
            <v>2.58</v>
          </cell>
          <cell r="I481" t="str">
            <v>ハ</v>
          </cell>
        </row>
        <row r="482">
          <cell r="A482" t="str">
            <v>貨1軽MNE</v>
          </cell>
          <cell r="B482" t="str">
            <v>バス貨物～1.7t(軽油)</v>
          </cell>
          <cell r="C482" t="str">
            <v>貨1軽</v>
          </cell>
          <cell r="D482" t="str">
            <v>H21</v>
          </cell>
          <cell r="E482" t="str">
            <v>MNE</v>
          </cell>
          <cell r="F482">
            <v>0.04</v>
          </cell>
          <cell r="G482">
            <v>2.5000000000000001E-3</v>
          </cell>
          <cell r="H482">
            <v>2.58</v>
          </cell>
          <cell r="I482" t="str">
            <v>ハ</v>
          </cell>
        </row>
        <row r="483">
          <cell r="A483" t="str">
            <v>貨1軽MQE</v>
          </cell>
          <cell r="B483" t="str">
            <v>バス貨物～1.7t(軽油)</v>
          </cell>
          <cell r="C483" t="str">
            <v>貨1軽</v>
          </cell>
          <cell r="D483" t="str">
            <v>H21</v>
          </cell>
          <cell r="E483" t="str">
            <v>MQE</v>
          </cell>
          <cell r="F483">
            <v>0.04</v>
          </cell>
          <cell r="G483">
            <v>2.5000000000000001E-3</v>
          </cell>
          <cell r="H483">
            <v>2.58</v>
          </cell>
          <cell r="I483" t="str">
            <v>ハ</v>
          </cell>
        </row>
        <row r="484">
          <cell r="A484" t="str">
            <v>貨1軽RKE</v>
          </cell>
          <cell r="B484" t="str">
            <v>バス貨物～1.7t(軽油)</v>
          </cell>
          <cell r="C484" t="str">
            <v>貨1軽</v>
          </cell>
          <cell r="D484" t="str">
            <v>H21</v>
          </cell>
          <cell r="E484" t="str">
            <v>RKE</v>
          </cell>
          <cell r="F484">
            <v>0.02</v>
          </cell>
          <cell r="G484">
            <v>1.25E-3</v>
          </cell>
          <cell r="H484">
            <v>2.58</v>
          </cell>
          <cell r="I484" t="str">
            <v>軽ポ</v>
          </cell>
        </row>
        <row r="485">
          <cell r="A485" t="str">
            <v>貨1軽RPE</v>
          </cell>
          <cell r="B485" t="str">
            <v>バス貨物～1.7t(軽油)</v>
          </cell>
          <cell r="C485" t="str">
            <v>貨1軽</v>
          </cell>
          <cell r="D485" t="str">
            <v>H21</v>
          </cell>
          <cell r="E485" t="str">
            <v>RPE</v>
          </cell>
          <cell r="F485">
            <v>0.02</v>
          </cell>
          <cell r="G485">
            <v>1.25E-3</v>
          </cell>
          <cell r="H485">
            <v>2.58</v>
          </cell>
          <cell r="I485" t="str">
            <v>軽ポ</v>
          </cell>
        </row>
        <row r="486">
          <cell r="A486" t="str">
            <v>貨1軽RRE</v>
          </cell>
          <cell r="B486" t="str">
            <v>バス貨物～1.7t(軽油)</v>
          </cell>
          <cell r="C486" t="str">
            <v>貨1軽</v>
          </cell>
          <cell r="D486" t="str">
            <v>H21</v>
          </cell>
          <cell r="E486" t="str">
            <v>RRE</v>
          </cell>
          <cell r="F486">
            <v>0.02</v>
          </cell>
          <cell r="G486">
            <v>1.25E-3</v>
          </cell>
          <cell r="H486">
            <v>2.58</v>
          </cell>
          <cell r="I486" t="str">
            <v>軽ポ</v>
          </cell>
        </row>
        <row r="487">
          <cell r="A487" t="str">
            <v>貨1軽RJE</v>
          </cell>
          <cell r="B487" t="str">
            <v>バス貨物～1.7t(軽油)</v>
          </cell>
          <cell r="C487" t="str">
            <v>貨1軽</v>
          </cell>
          <cell r="D487" t="str">
            <v>H21</v>
          </cell>
          <cell r="E487" t="str">
            <v>RJE</v>
          </cell>
          <cell r="F487">
            <v>0.02</v>
          </cell>
          <cell r="G487">
            <v>1.25E-3</v>
          </cell>
          <cell r="H487">
            <v>2.58</v>
          </cell>
          <cell r="I487" t="str">
            <v>ハ</v>
          </cell>
        </row>
        <row r="488">
          <cell r="A488" t="str">
            <v>貨1軽RNE</v>
          </cell>
          <cell r="B488" t="str">
            <v>バス貨物～1.7t(軽油)</v>
          </cell>
          <cell r="C488" t="str">
            <v>貨1軽</v>
          </cell>
          <cell r="D488" t="str">
            <v>H21</v>
          </cell>
          <cell r="E488" t="str">
            <v>RNE</v>
          </cell>
          <cell r="F488">
            <v>0.02</v>
          </cell>
          <cell r="G488">
            <v>1.25E-3</v>
          </cell>
          <cell r="H488">
            <v>2.58</v>
          </cell>
          <cell r="I488" t="str">
            <v>ハ</v>
          </cell>
        </row>
        <row r="489">
          <cell r="A489" t="str">
            <v>貨1軽RQE</v>
          </cell>
          <cell r="B489" t="str">
            <v>バス貨物～1.7t(軽油)</v>
          </cell>
          <cell r="C489" t="str">
            <v>貨1軽</v>
          </cell>
          <cell r="D489" t="str">
            <v>H21</v>
          </cell>
          <cell r="E489" t="str">
            <v>RQE</v>
          </cell>
          <cell r="F489">
            <v>0.02</v>
          </cell>
          <cell r="G489">
            <v>1.25E-3</v>
          </cell>
          <cell r="H489">
            <v>2.58</v>
          </cell>
          <cell r="I489" t="str">
            <v>ハ</v>
          </cell>
        </row>
        <row r="490">
          <cell r="A490" t="str">
            <v>貨1軽QKE</v>
          </cell>
          <cell r="B490" t="str">
            <v>バス貨物～1.7t(軽油)</v>
          </cell>
          <cell r="C490" t="str">
            <v>貨1軽</v>
          </cell>
          <cell r="D490" t="str">
            <v>H21</v>
          </cell>
          <cell r="E490" t="str">
            <v>QKE</v>
          </cell>
          <cell r="F490">
            <v>7.1999999999999995E-2</v>
          </cell>
          <cell r="G490">
            <v>4.4999999999999997E-3</v>
          </cell>
          <cell r="H490">
            <v>2.58</v>
          </cell>
          <cell r="I490" t="str">
            <v>軽ポ</v>
          </cell>
        </row>
        <row r="491">
          <cell r="A491" t="str">
            <v>貨1軽QPE</v>
          </cell>
          <cell r="B491" t="str">
            <v>バス貨物～1.7t(軽油)</v>
          </cell>
          <cell r="C491" t="str">
            <v>貨1軽</v>
          </cell>
          <cell r="D491" t="str">
            <v>H21</v>
          </cell>
          <cell r="E491" t="str">
            <v>QPE</v>
          </cell>
          <cell r="F491">
            <v>7.1999999999999995E-2</v>
          </cell>
          <cell r="G491">
            <v>4.4999999999999997E-3</v>
          </cell>
          <cell r="H491">
            <v>2.58</v>
          </cell>
          <cell r="I491" t="str">
            <v>軽ポ</v>
          </cell>
        </row>
        <row r="492">
          <cell r="A492" t="str">
            <v>貨1軽QRE</v>
          </cell>
          <cell r="B492" t="str">
            <v>バス貨物～1.7t(軽油)</v>
          </cell>
          <cell r="C492" t="str">
            <v>貨1軽</v>
          </cell>
          <cell r="D492" t="str">
            <v>H21</v>
          </cell>
          <cell r="E492" t="str">
            <v>QRE</v>
          </cell>
          <cell r="F492">
            <v>7.1999999999999995E-2</v>
          </cell>
          <cell r="G492">
            <v>4.4999999999999997E-3</v>
          </cell>
          <cell r="H492">
            <v>2.58</v>
          </cell>
          <cell r="I492" t="str">
            <v>軽ポ</v>
          </cell>
        </row>
        <row r="493">
          <cell r="A493" t="str">
            <v>貨1軽QJE</v>
          </cell>
          <cell r="B493" t="str">
            <v>バス貨物～1.7t(軽油)</v>
          </cell>
          <cell r="C493" t="str">
            <v>貨1軽</v>
          </cell>
          <cell r="D493" t="str">
            <v>H21</v>
          </cell>
          <cell r="E493" t="str">
            <v>QJE</v>
          </cell>
          <cell r="F493">
            <v>7.1999999999999995E-2</v>
          </cell>
          <cell r="G493">
            <v>4.4999999999999997E-3</v>
          </cell>
          <cell r="H493">
            <v>2.58</v>
          </cell>
          <cell r="I493" t="str">
            <v>ハ</v>
          </cell>
        </row>
        <row r="494">
          <cell r="A494" t="str">
            <v>貨1軽QNE</v>
          </cell>
          <cell r="B494" t="str">
            <v>バス貨物～1.7t(軽油)</v>
          </cell>
          <cell r="C494" t="str">
            <v>貨1軽</v>
          </cell>
          <cell r="D494" t="str">
            <v>H21</v>
          </cell>
          <cell r="E494" t="str">
            <v>QNE</v>
          </cell>
          <cell r="F494">
            <v>7.1999999999999995E-2</v>
          </cell>
          <cell r="G494">
            <v>4.4999999999999997E-3</v>
          </cell>
          <cell r="H494">
            <v>2.58</v>
          </cell>
          <cell r="I494" t="str">
            <v>ハ</v>
          </cell>
        </row>
        <row r="495">
          <cell r="A495" t="str">
            <v>貨1軽QQE</v>
          </cell>
          <cell r="B495" t="str">
            <v>バス貨物～1.7t(軽油)</v>
          </cell>
          <cell r="C495" t="str">
            <v>貨1軽</v>
          </cell>
          <cell r="D495" t="str">
            <v>H21</v>
          </cell>
          <cell r="E495" t="str">
            <v>QQE</v>
          </cell>
          <cell r="F495">
            <v>7.1999999999999995E-2</v>
          </cell>
          <cell r="G495">
            <v>4.4999999999999997E-3</v>
          </cell>
          <cell r="H495">
            <v>2.58</v>
          </cell>
          <cell r="I495" t="str">
            <v>ハ</v>
          </cell>
        </row>
        <row r="496">
          <cell r="A496" t="str">
            <v>貨2軽-</v>
          </cell>
          <cell r="B496" t="str">
            <v>バス貨物1.7～2.5t(軽油)</v>
          </cell>
          <cell r="C496" t="str">
            <v>貨2軽</v>
          </cell>
          <cell r="D496" t="str">
            <v>S54前</v>
          </cell>
          <cell r="E496" t="str">
            <v>-</v>
          </cell>
          <cell r="F496">
            <v>2.83</v>
          </cell>
          <cell r="G496">
            <v>0.25</v>
          </cell>
          <cell r="H496">
            <v>2.58</v>
          </cell>
          <cell r="I496" t="str">
            <v>軽3</v>
          </cell>
        </row>
        <row r="497">
          <cell r="A497" t="str">
            <v>貨2軽K</v>
          </cell>
          <cell r="B497" t="str">
            <v>バス貨物1.7～2.5t(軽油)</v>
          </cell>
          <cell r="C497" t="str">
            <v>貨2軽</v>
          </cell>
          <cell r="D497" t="str">
            <v>S54</v>
          </cell>
          <cell r="E497" t="str">
            <v>K</v>
          </cell>
          <cell r="F497">
            <v>2.5299999999999998</v>
          </cell>
          <cell r="G497">
            <v>0.25</v>
          </cell>
          <cell r="H497">
            <v>2.58</v>
          </cell>
          <cell r="I497" t="str">
            <v>軽3</v>
          </cell>
        </row>
        <row r="498">
          <cell r="A498" t="str">
            <v>貨2軽N</v>
          </cell>
          <cell r="B498" t="str">
            <v>バス貨物1.7～2.5t(軽油)</v>
          </cell>
          <cell r="C498" t="str">
            <v>貨2軽</v>
          </cell>
          <cell r="D498" t="str">
            <v>S57,S58</v>
          </cell>
          <cell r="E498" t="str">
            <v>N</v>
          </cell>
          <cell r="F498">
            <v>2.16</v>
          </cell>
          <cell r="G498">
            <v>0.25</v>
          </cell>
          <cell r="H498">
            <v>2.58</v>
          </cell>
          <cell r="I498" t="str">
            <v>軽3</v>
          </cell>
        </row>
        <row r="499">
          <cell r="A499" t="str">
            <v>貨2軽P</v>
          </cell>
          <cell r="B499" t="str">
            <v>バス貨物1.7～2.5t(軽油)</v>
          </cell>
          <cell r="C499" t="str">
            <v>貨2軽</v>
          </cell>
          <cell r="D499" t="str">
            <v>S57,S58</v>
          </cell>
          <cell r="E499" t="str">
            <v>P</v>
          </cell>
          <cell r="F499">
            <v>2.16</v>
          </cell>
          <cell r="G499">
            <v>0.25</v>
          </cell>
          <cell r="H499">
            <v>2.58</v>
          </cell>
          <cell r="I499" t="str">
            <v>軽3</v>
          </cell>
        </row>
        <row r="500">
          <cell r="A500" t="str">
            <v>貨2軽S</v>
          </cell>
          <cell r="B500" t="str">
            <v>バス貨物1.7～2.5t(軽油)</v>
          </cell>
          <cell r="C500" t="str">
            <v>貨2軽</v>
          </cell>
          <cell r="D500" t="str">
            <v>S63</v>
          </cell>
          <cell r="E500" t="str">
            <v>S</v>
          </cell>
          <cell r="F500">
            <v>1.93</v>
          </cell>
          <cell r="G500">
            <v>0.25</v>
          </cell>
          <cell r="H500">
            <v>2.58</v>
          </cell>
          <cell r="I500" t="str">
            <v>軽3</v>
          </cell>
        </row>
        <row r="501">
          <cell r="A501" t="str">
            <v>貨2軽KB</v>
          </cell>
          <cell r="B501" t="str">
            <v>バス貨物1.7～2.5t(軽油)</v>
          </cell>
          <cell r="C501" t="str">
            <v>貨2軽</v>
          </cell>
          <cell r="D501" t="str">
            <v>H5</v>
          </cell>
          <cell r="E501" t="str">
            <v>KB</v>
          </cell>
          <cell r="F501">
            <v>1.3</v>
          </cell>
          <cell r="G501">
            <v>0.25</v>
          </cell>
          <cell r="H501">
            <v>2.58</v>
          </cell>
          <cell r="I501" t="str">
            <v>軽3</v>
          </cell>
        </row>
        <row r="502">
          <cell r="A502" t="str">
            <v>貨2軽KF</v>
          </cell>
          <cell r="B502" t="str">
            <v>バス貨物1.7～2.5t(軽油)</v>
          </cell>
          <cell r="C502" t="str">
            <v>貨2軽</v>
          </cell>
          <cell r="D502" t="str">
            <v>H9・H10</v>
          </cell>
          <cell r="E502" t="str">
            <v>KF</v>
          </cell>
          <cell r="F502">
            <v>0.7</v>
          </cell>
          <cell r="G502">
            <v>0.09</v>
          </cell>
          <cell r="H502">
            <v>2.58</v>
          </cell>
          <cell r="I502" t="str">
            <v>軽3</v>
          </cell>
        </row>
        <row r="503">
          <cell r="A503" t="str">
            <v>貨2軽HB</v>
          </cell>
          <cell r="B503" t="str">
            <v>バス貨物1.7～2.5t(軽油)</v>
          </cell>
          <cell r="C503" t="str">
            <v>貨2軽</v>
          </cell>
          <cell r="D503" t="str">
            <v>H9・H10</v>
          </cell>
          <cell r="E503" t="str">
            <v>HB</v>
          </cell>
          <cell r="F503">
            <v>0.35</v>
          </cell>
          <cell r="G503">
            <v>4.4999999999999998E-2</v>
          </cell>
          <cell r="H503">
            <v>2.58</v>
          </cell>
          <cell r="I503" t="str">
            <v>ハ</v>
          </cell>
        </row>
        <row r="504">
          <cell r="A504" t="str">
            <v>貨2軽KJ</v>
          </cell>
          <cell r="B504" t="str">
            <v>バス貨物1.7～2.5t(軽油)</v>
          </cell>
          <cell r="C504" t="str">
            <v>貨2軽</v>
          </cell>
          <cell r="D504" t="str">
            <v>H9・H10</v>
          </cell>
          <cell r="E504" t="str">
            <v>KJ</v>
          </cell>
          <cell r="F504">
            <v>0.7</v>
          </cell>
          <cell r="G504">
            <v>0.09</v>
          </cell>
          <cell r="H504">
            <v>2.58</v>
          </cell>
          <cell r="I504" t="str">
            <v>軽3</v>
          </cell>
        </row>
        <row r="505">
          <cell r="A505" t="str">
            <v>貨2軽HE</v>
          </cell>
          <cell r="B505" t="str">
            <v>バス貨物1.7～2.5t(軽油)</v>
          </cell>
          <cell r="C505" t="str">
            <v>貨2軽</v>
          </cell>
          <cell r="D505" t="str">
            <v>H9・H10</v>
          </cell>
          <cell r="E505" t="str">
            <v>HE</v>
          </cell>
          <cell r="F505">
            <v>0.35</v>
          </cell>
          <cell r="G505">
            <v>4.4999999999999998E-2</v>
          </cell>
          <cell r="H505">
            <v>2.58</v>
          </cell>
          <cell r="I505" t="str">
            <v>ハ</v>
          </cell>
        </row>
        <row r="506">
          <cell r="A506" t="str">
            <v>貨2軽DD</v>
          </cell>
          <cell r="B506" t="str">
            <v>バス貨物1.7～2.5t(軽油)</v>
          </cell>
          <cell r="C506" t="str">
            <v>貨2軽</v>
          </cell>
          <cell r="D506" t="str">
            <v>H9・H10</v>
          </cell>
          <cell r="E506" t="str">
            <v>DD</v>
          </cell>
          <cell r="F506">
            <v>0.52500000000000002</v>
          </cell>
          <cell r="G506">
            <v>6.7500000000000004E-2</v>
          </cell>
          <cell r="H506">
            <v>2.58</v>
          </cell>
          <cell r="I506" t="str">
            <v>軽3</v>
          </cell>
        </row>
        <row r="507">
          <cell r="A507" t="str">
            <v>貨2軽WD</v>
          </cell>
          <cell r="B507" t="str">
            <v>バス貨物1.7～2.5t(軽油)</v>
          </cell>
          <cell r="C507" t="str">
            <v>貨2軽</v>
          </cell>
          <cell r="D507" t="str">
            <v>H9・H10</v>
          </cell>
          <cell r="E507" t="str">
            <v>WD</v>
          </cell>
          <cell r="F507">
            <v>0.52500000000000002</v>
          </cell>
          <cell r="G507">
            <v>6.7500000000000004E-2</v>
          </cell>
          <cell r="H507">
            <v>2.58</v>
          </cell>
          <cell r="I507" t="str">
            <v>ハ</v>
          </cell>
        </row>
        <row r="508">
          <cell r="A508" t="str">
            <v>貨2軽DE</v>
          </cell>
          <cell r="B508" t="str">
            <v>バス貨物1.7～2.5t(軽油)</v>
          </cell>
          <cell r="C508" t="str">
            <v>貨2軽</v>
          </cell>
          <cell r="D508" t="str">
            <v>H9・H10</v>
          </cell>
          <cell r="E508" t="str">
            <v>DE</v>
          </cell>
          <cell r="F508">
            <v>0.35</v>
          </cell>
          <cell r="G508">
            <v>4.4999999999999998E-2</v>
          </cell>
          <cell r="H508">
            <v>2.58</v>
          </cell>
          <cell r="I508" t="str">
            <v>軽3</v>
          </cell>
        </row>
        <row r="509">
          <cell r="A509" t="str">
            <v>貨2軽WE</v>
          </cell>
          <cell r="B509" t="str">
            <v>バス貨物1.7～2.5t(軽油)</v>
          </cell>
          <cell r="C509" t="str">
            <v>貨2軽</v>
          </cell>
          <cell r="D509" t="str">
            <v>H9・H10</v>
          </cell>
          <cell r="E509" t="str">
            <v>WE</v>
          </cell>
          <cell r="F509">
            <v>0.35</v>
          </cell>
          <cell r="G509">
            <v>4.4999999999999998E-2</v>
          </cell>
          <cell r="H509">
            <v>2.58</v>
          </cell>
          <cell r="I509" t="str">
            <v>ハ</v>
          </cell>
        </row>
        <row r="510">
          <cell r="A510" t="str">
            <v>貨2軽DF</v>
          </cell>
          <cell r="B510" t="str">
            <v>バス貨物1.7～2.5t(軽油)</v>
          </cell>
          <cell r="C510" t="str">
            <v>貨2軽</v>
          </cell>
          <cell r="D510" t="str">
            <v>H9・H10</v>
          </cell>
          <cell r="E510" t="str">
            <v>DF</v>
          </cell>
          <cell r="F510">
            <v>0.17499999999999999</v>
          </cell>
          <cell r="G510">
            <v>2.2499999999999999E-2</v>
          </cell>
          <cell r="H510">
            <v>2.58</v>
          </cell>
          <cell r="I510" t="str">
            <v>軽3</v>
          </cell>
        </row>
        <row r="511">
          <cell r="A511" t="str">
            <v>貨2軽WF</v>
          </cell>
          <cell r="B511" t="str">
            <v>バス貨物1.7～2.5t(軽油)</v>
          </cell>
          <cell r="C511" t="str">
            <v>貨2軽</v>
          </cell>
          <cell r="D511" t="str">
            <v>H9・H10</v>
          </cell>
          <cell r="E511" t="str">
            <v>WF</v>
          </cell>
          <cell r="F511">
            <v>0.17499999999999999</v>
          </cell>
          <cell r="G511">
            <v>2.2499999999999999E-2</v>
          </cell>
          <cell r="H511">
            <v>2.58</v>
          </cell>
          <cell r="I511" t="str">
            <v>ハ</v>
          </cell>
        </row>
        <row r="512">
          <cell r="A512" t="str">
            <v>貨2軽DN</v>
          </cell>
          <cell r="B512" t="str">
            <v>バス貨物1.7～2.5t(軽油)</v>
          </cell>
          <cell r="C512" t="str">
            <v>貨2軽</v>
          </cell>
          <cell r="D512" t="str">
            <v>H9・H10</v>
          </cell>
          <cell r="E512" t="str">
            <v>DN</v>
          </cell>
          <cell r="F512">
            <v>0.52500000000000002</v>
          </cell>
          <cell r="G512">
            <v>6.7500000000000004E-2</v>
          </cell>
          <cell r="H512">
            <v>2.58</v>
          </cell>
          <cell r="I512" t="str">
            <v>軽3</v>
          </cell>
        </row>
        <row r="513">
          <cell r="A513" t="str">
            <v>貨2軽WN</v>
          </cell>
          <cell r="B513" t="str">
            <v>バス貨物1.7～2.5t(軽油)</v>
          </cell>
          <cell r="C513" t="str">
            <v>貨2軽</v>
          </cell>
          <cell r="D513" t="str">
            <v>H9・H10</v>
          </cell>
          <cell r="E513" t="str">
            <v>WN</v>
          </cell>
          <cell r="F513">
            <v>0.52500000000000002</v>
          </cell>
          <cell r="G513">
            <v>6.7500000000000004E-2</v>
          </cell>
          <cell r="H513">
            <v>2.58</v>
          </cell>
          <cell r="I513" t="str">
            <v>ハ</v>
          </cell>
        </row>
        <row r="514">
          <cell r="A514" t="str">
            <v>貨2軽DP</v>
          </cell>
          <cell r="B514" t="str">
            <v>バス貨物1.7～2.5t(軽油)</v>
          </cell>
          <cell r="C514" t="str">
            <v>貨2軽</v>
          </cell>
          <cell r="D514" t="str">
            <v>H9・H10</v>
          </cell>
          <cell r="E514" t="str">
            <v>DP</v>
          </cell>
          <cell r="F514">
            <v>0.35</v>
          </cell>
          <cell r="G514">
            <v>4.4999999999999998E-2</v>
          </cell>
          <cell r="H514">
            <v>2.58</v>
          </cell>
          <cell r="I514" t="str">
            <v>軽3</v>
          </cell>
        </row>
        <row r="515">
          <cell r="A515" t="str">
            <v>貨2軽WP</v>
          </cell>
          <cell r="B515" t="str">
            <v>バス貨物1.7～2.5t(軽油)</v>
          </cell>
          <cell r="C515" t="str">
            <v>貨2軽</v>
          </cell>
          <cell r="D515" t="str">
            <v>H9・H10</v>
          </cell>
          <cell r="E515" t="str">
            <v>WP</v>
          </cell>
          <cell r="F515">
            <v>0.35</v>
          </cell>
          <cell r="G515">
            <v>4.4999999999999998E-2</v>
          </cell>
          <cell r="H515">
            <v>2.58</v>
          </cell>
          <cell r="I515" t="str">
            <v>ハ</v>
          </cell>
        </row>
        <row r="516">
          <cell r="A516" t="str">
            <v>貨2軽DQ</v>
          </cell>
          <cell r="B516" t="str">
            <v>バス貨物1.7～2.5t(軽油)</v>
          </cell>
          <cell r="C516" t="str">
            <v>貨2軽</v>
          </cell>
          <cell r="D516" t="str">
            <v>H9・H10</v>
          </cell>
          <cell r="E516" t="str">
            <v>DQ</v>
          </cell>
          <cell r="F516">
            <v>0.17499999999999999</v>
          </cell>
          <cell r="G516">
            <v>2.2499999999999999E-2</v>
          </cell>
          <cell r="H516">
            <v>2.58</v>
          </cell>
          <cell r="I516" t="str">
            <v>軽3</v>
          </cell>
        </row>
        <row r="517">
          <cell r="A517" t="str">
            <v>貨2軽WQ</v>
          </cell>
          <cell r="B517" t="str">
            <v>バス貨物1.7～2.5t(軽油)</v>
          </cell>
          <cell r="C517" t="str">
            <v>貨2軽</v>
          </cell>
          <cell r="D517" t="str">
            <v>H9・H10</v>
          </cell>
          <cell r="E517" t="str">
            <v>WQ</v>
          </cell>
          <cell r="F517">
            <v>0.17499999999999999</v>
          </cell>
          <cell r="G517">
            <v>2.2499999999999999E-2</v>
          </cell>
          <cell r="H517">
            <v>2.58</v>
          </cell>
          <cell r="I517" t="str">
            <v>ハ</v>
          </cell>
        </row>
        <row r="518">
          <cell r="A518" t="str">
            <v>貨2軽KQ</v>
          </cell>
          <cell r="B518" t="str">
            <v>バス貨物1.7～2.5t(軽油)</v>
          </cell>
          <cell r="C518" t="str">
            <v>貨2軽</v>
          </cell>
          <cell r="D518" t="str">
            <v>H15</v>
          </cell>
          <cell r="E518" t="str">
            <v>KQ</v>
          </cell>
          <cell r="F518">
            <v>0.49</v>
          </cell>
          <cell r="G518">
            <v>0.06</v>
          </cell>
          <cell r="H518">
            <v>2.58</v>
          </cell>
          <cell r="I518" t="str">
            <v>軽3</v>
          </cell>
        </row>
        <row r="519">
          <cell r="A519" t="str">
            <v>貨2軽HX</v>
          </cell>
          <cell r="B519" t="str">
            <v>バス貨物1.7～2.5t(軽油)</v>
          </cell>
          <cell r="C519" t="str">
            <v>貨2軽</v>
          </cell>
          <cell r="D519" t="str">
            <v>H15</v>
          </cell>
          <cell r="E519" t="str">
            <v>HX</v>
          </cell>
          <cell r="F519">
            <v>0.245</v>
          </cell>
          <cell r="G519">
            <v>0.03</v>
          </cell>
          <cell r="H519">
            <v>2.58</v>
          </cell>
          <cell r="I519" t="str">
            <v>ハ</v>
          </cell>
        </row>
        <row r="520">
          <cell r="A520" t="str">
            <v>貨2軽TJ</v>
          </cell>
          <cell r="B520" t="str">
            <v>バス貨物1.7～2.5t(軽油)</v>
          </cell>
          <cell r="C520" t="str">
            <v>貨2軽</v>
          </cell>
          <cell r="D520" t="str">
            <v>H15</v>
          </cell>
          <cell r="E520" t="str">
            <v>TJ</v>
          </cell>
          <cell r="F520">
            <v>0.36749999999999999</v>
          </cell>
          <cell r="G520">
            <v>4.4999999999999998E-2</v>
          </cell>
          <cell r="H520">
            <v>2.58</v>
          </cell>
          <cell r="I520" t="str">
            <v>軽3</v>
          </cell>
        </row>
        <row r="521">
          <cell r="A521" t="str">
            <v>貨2軽XJ</v>
          </cell>
          <cell r="B521" t="str">
            <v>バス貨物1.7～2.5t(軽油)</v>
          </cell>
          <cell r="C521" t="str">
            <v>貨2軽</v>
          </cell>
          <cell r="D521" t="str">
            <v>H15</v>
          </cell>
          <cell r="E521" t="str">
            <v>XJ</v>
          </cell>
          <cell r="F521">
            <v>0.36749999999999999</v>
          </cell>
          <cell r="G521">
            <v>4.4999999999999998E-2</v>
          </cell>
          <cell r="H521">
            <v>2.58</v>
          </cell>
          <cell r="I521" t="str">
            <v>ハ</v>
          </cell>
        </row>
        <row r="522">
          <cell r="A522" t="str">
            <v>貨2軽LJ</v>
          </cell>
          <cell r="B522" t="str">
            <v>バス貨物1.7～2.5t(軽油)</v>
          </cell>
          <cell r="C522" t="str">
            <v>貨2軽</v>
          </cell>
          <cell r="D522" t="str">
            <v>H15</v>
          </cell>
          <cell r="E522" t="str">
            <v>LJ</v>
          </cell>
          <cell r="F522">
            <v>0.245</v>
          </cell>
          <cell r="G522">
            <v>0.03</v>
          </cell>
          <cell r="H522">
            <v>2.58</v>
          </cell>
          <cell r="I522" t="str">
            <v>軽3</v>
          </cell>
        </row>
        <row r="523">
          <cell r="A523" t="str">
            <v>貨2軽YJ</v>
          </cell>
          <cell r="B523" t="str">
            <v>バス貨物1.7～2.5t(軽油)</v>
          </cell>
          <cell r="C523" t="str">
            <v>貨2軽</v>
          </cell>
          <cell r="D523" t="str">
            <v>H15</v>
          </cell>
          <cell r="E523" t="str">
            <v>YJ</v>
          </cell>
          <cell r="F523">
            <v>0.245</v>
          </cell>
          <cell r="G523">
            <v>0.03</v>
          </cell>
          <cell r="H523">
            <v>2.58</v>
          </cell>
          <cell r="I523" t="str">
            <v>ハ</v>
          </cell>
        </row>
        <row r="524">
          <cell r="A524" t="str">
            <v>貨2軽UJ</v>
          </cell>
          <cell r="B524" t="str">
            <v>バス貨物1.7～2.5t(軽油)</v>
          </cell>
          <cell r="C524" t="str">
            <v>貨2軽</v>
          </cell>
          <cell r="D524" t="str">
            <v>H15</v>
          </cell>
          <cell r="E524" t="str">
            <v>UJ</v>
          </cell>
          <cell r="F524">
            <v>0.1225</v>
          </cell>
          <cell r="G524">
            <v>1.4999999999999999E-2</v>
          </cell>
          <cell r="H524">
            <v>2.58</v>
          </cell>
          <cell r="I524" t="str">
            <v>軽3</v>
          </cell>
        </row>
        <row r="525">
          <cell r="A525" t="str">
            <v>貨2軽ZJ</v>
          </cell>
          <cell r="B525" t="str">
            <v>バス貨物1.7～2.5t(軽油)</v>
          </cell>
          <cell r="C525" t="str">
            <v>貨2軽</v>
          </cell>
          <cell r="D525" t="str">
            <v>H15</v>
          </cell>
          <cell r="E525" t="str">
            <v>ZJ</v>
          </cell>
          <cell r="F525">
            <v>0.1225</v>
          </cell>
          <cell r="G525">
            <v>1.4999999999999999E-2</v>
          </cell>
          <cell r="H525">
            <v>2.58</v>
          </cell>
          <cell r="I525" t="str">
            <v>ハ</v>
          </cell>
        </row>
        <row r="526">
          <cell r="A526" t="str">
            <v>貨2軽ADF</v>
          </cell>
          <cell r="B526" t="str">
            <v>バス貨物1.7～2.5t(軽油)</v>
          </cell>
          <cell r="C526" t="str">
            <v>貨2軽</v>
          </cell>
          <cell r="D526" t="str">
            <v>H17</v>
          </cell>
          <cell r="E526" t="str">
            <v>ADF</v>
          </cell>
          <cell r="F526">
            <v>0.25</v>
          </cell>
          <cell r="G526">
            <v>1.4999999999999999E-2</v>
          </cell>
          <cell r="H526">
            <v>2.58</v>
          </cell>
          <cell r="I526" t="str">
            <v>軽新長</v>
          </cell>
        </row>
        <row r="527">
          <cell r="A527" t="str">
            <v>貨2軽ACF</v>
          </cell>
          <cell r="B527" t="str">
            <v>バス貨物1.7～2.5t(軽油)</v>
          </cell>
          <cell r="C527" t="str">
            <v>貨2軽</v>
          </cell>
          <cell r="D527" t="str">
            <v>H17</v>
          </cell>
          <cell r="E527" t="str">
            <v>ACF</v>
          </cell>
          <cell r="F527">
            <v>0.125</v>
          </cell>
          <cell r="G527">
            <v>7.4999999999999997E-3</v>
          </cell>
          <cell r="H527">
            <v>2.58</v>
          </cell>
          <cell r="I527" t="str">
            <v>ハ</v>
          </cell>
        </row>
        <row r="528">
          <cell r="A528" t="str">
            <v>貨2軽AMF</v>
          </cell>
          <cell r="B528" t="str">
            <v>バス貨物1.7～2.5t(軽油)</v>
          </cell>
          <cell r="C528" t="str">
            <v>貨2軽</v>
          </cell>
          <cell r="D528" t="str">
            <v>H17</v>
          </cell>
          <cell r="E528" t="str">
            <v>AMF</v>
          </cell>
          <cell r="F528">
            <v>6.25E-2</v>
          </cell>
          <cell r="G528">
            <v>3.7499999999999999E-3</v>
          </cell>
          <cell r="H528">
            <v>2.58</v>
          </cell>
          <cell r="I528" t="str">
            <v>Pハ</v>
          </cell>
        </row>
        <row r="529">
          <cell r="A529" t="str">
            <v>貨2軽CCF</v>
          </cell>
          <cell r="B529" t="str">
            <v>バス貨物1.7～2.5t(軽油)</v>
          </cell>
          <cell r="C529" t="str">
            <v>貨2軽</v>
          </cell>
          <cell r="D529" t="str">
            <v>H17</v>
          </cell>
          <cell r="E529" t="str">
            <v>CCF</v>
          </cell>
          <cell r="F529">
            <v>0.125</v>
          </cell>
          <cell r="G529">
            <v>7.4999999999999997E-3</v>
          </cell>
          <cell r="H529">
            <v>2.58</v>
          </cell>
          <cell r="I529" t="str">
            <v>ハ</v>
          </cell>
        </row>
        <row r="530">
          <cell r="A530" t="str">
            <v>貨2軽CDF</v>
          </cell>
          <cell r="B530" t="str">
            <v>バス貨物1.7～2.5t(軽油)</v>
          </cell>
          <cell r="C530" t="str">
            <v>貨2軽</v>
          </cell>
          <cell r="D530" t="str">
            <v>H17</v>
          </cell>
          <cell r="E530" t="str">
            <v>CDF</v>
          </cell>
          <cell r="F530">
            <v>0.125</v>
          </cell>
          <cell r="G530">
            <v>7.4999999999999997E-3</v>
          </cell>
          <cell r="H530">
            <v>2.58</v>
          </cell>
          <cell r="I530" t="str">
            <v>軽新長</v>
          </cell>
        </row>
        <row r="531">
          <cell r="A531" t="str">
            <v>貨2軽CMF</v>
          </cell>
          <cell r="B531" t="str">
            <v>バス貨物1.7～2.5t(軽油)</v>
          </cell>
          <cell r="C531" t="str">
            <v>貨2軽</v>
          </cell>
          <cell r="D531" t="str">
            <v>H17</v>
          </cell>
          <cell r="E531" t="str">
            <v>CMF</v>
          </cell>
          <cell r="F531">
            <v>0.125</v>
          </cell>
          <cell r="G531">
            <v>7.4999999999999997E-3</v>
          </cell>
          <cell r="H531">
            <v>2.58</v>
          </cell>
          <cell r="I531" t="str">
            <v>Pハ</v>
          </cell>
        </row>
        <row r="532">
          <cell r="A532" t="str">
            <v>貨2軽DCF</v>
          </cell>
          <cell r="B532" t="str">
            <v>バス貨物1.7～2.5t(軽油)</v>
          </cell>
          <cell r="C532" t="str">
            <v>貨2軽</v>
          </cell>
          <cell r="D532" t="str">
            <v>H17</v>
          </cell>
          <cell r="E532" t="str">
            <v>DCF</v>
          </cell>
          <cell r="F532">
            <v>6.25E-2</v>
          </cell>
          <cell r="G532">
            <v>3.7499999999999999E-3</v>
          </cell>
          <cell r="H532">
            <v>2.58</v>
          </cell>
          <cell r="I532" t="str">
            <v>ハ</v>
          </cell>
        </row>
        <row r="533">
          <cell r="A533" t="str">
            <v>貨2軽DDF</v>
          </cell>
          <cell r="B533" t="str">
            <v>バス貨物1.7～2.5t(軽油)</v>
          </cell>
          <cell r="C533" t="str">
            <v>貨2軽</v>
          </cell>
          <cell r="D533" t="str">
            <v>H17</v>
          </cell>
          <cell r="E533" t="str">
            <v>DDF</v>
          </cell>
          <cell r="F533">
            <v>6.25E-2</v>
          </cell>
          <cell r="G533">
            <v>3.7499999999999999E-3</v>
          </cell>
          <cell r="H533">
            <v>2.58</v>
          </cell>
          <cell r="I533" t="str">
            <v>軽新長</v>
          </cell>
        </row>
        <row r="534">
          <cell r="A534" t="str">
            <v>貨2軽DMF</v>
          </cell>
          <cell r="B534" t="str">
            <v>バス貨物1.7～2.5t(軽油)</v>
          </cell>
          <cell r="C534" t="str">
            <v>貨2軽</v>
          </cell>
          <cell r="D534" t="str">
            <v>H17</v>
          </cell>
          <cell r="E534" t="str">
            <v>DMF</v>
          </cell>
          <cell r="F534">
            <v>6.25E-2</v>
          </cell>
          <cell r="G534">
            <v>3.7499999999999999E-3</v>
          </cell>
          <cell r="H534">
            <v>2.58</v>
          </cell>
          <cell r="I534" t="str">
            <v>Pハ</v>
          </cell>
        </row>
        <row r="535">
          <cell r="A535" t="str">
            <v>貨2軽SDF</v>
          </cell>
          <cell r="B535" t="str">
            <v>バス貨物1.7～2.5t(軽油)</v>
          </cell>
          <cell r="C535" t="str">
            <v>貨2軽</v>
          </cell>
          <cell r="D535" t="str">
            <v>H22</v>
          </cell>
          <cell r="E535" t="str">
            <v>SDF</v>
          </cell>
          <cell r="F535">
            <v>0.15</v>
          </cell>
          <cell r="G535">
            <v>7.0000000000000001E-3</v>
          </cell>
          <cell r="H535">
            <v>2.58</v>
          </cell>
          <cell r="I535" t="str">
            <v>軽ポ</v>
          </cell>
        </row>
        <row r="536">
          <cell r="A536" t="str">
            <v>貨2軽SCF</v>
          </cell>
          <cell r="B536" t="str">
            <v>バス貨物1.7～2.5t(軽油)</v>
          </cell>
          <cell r="C536" t="str">
            <v>貨2軽</v>
          </cell>
          <cell r="D536" t="str">
            <v>H22</v>
          </cell>
          <cell r="E536" t="str">
            <v>SCF</v>
          </cell>
          <cell r="F536">
            <v>7.4999999999999997E-2</v>
          </cell>
          <cell r="G536">
            <v>3.5000000000000001E-3</v>
          </cell>
          <cell r="H536">
            <v>2.58</v>
          </cell>
          <cell r="I536" t="str">
            <v>ハ</v>
          </cell>
        </row>
        <row r="537">
          <cell r="A537" t="str">
            <v>貨2軽SMF</v>
          </cell>
          <cell r="B537" t="str">
            <v>バス貨物1.7～2.5t(軽油)</v>
          </cell>
          <cell r="C537" t="str">
            <v>貨2軽</v>
          </cell>
          <cell r="D537" t="str">
            <v>H22</v>
          </cell>
          <cell r="E537" t="str">
            <v>SMF</v>
          </cell>
          <cell r="F537">
            <v>3.7499999999999999E-2</v>
          </cell>
          <cell r="G537">
            <v>1.75E-3</v>
          </cell>
          <cell r="H537">
            <v>2.58</v>
          </cell>
          <cell r="I537" t="str">
            <v>Pハ</v>
          </cell>
        </row>
        <row r="538">
          <cell r="A538" t="str">
            <v>貨2軽TDF</v>
          </cell>
          <cell r="B538" t="str">
            <v>バス貨物1.7～2.5t(軽油)</v>
          </cell>
          <cell r="C538" t="str">
            <v>貨2軽</v>
          </cell>
          <cell r="D538" t="str">
            <v>H22</v>
          </cell>
          <cell r="E538" t="str">
            <v>TDF</v>
          </cell>
          <cell r="F538">
            <v>0.13500000000000001</v>
          </cell>
          <cell r="G538">
            <v>6.3E-3</v>
          </cell>
          <cell r="H538">
            <v>2.58</v>
          </cell>
          <cell r="I538" t="str">
            <v>軽ポ</v>
          </cell>
        </row>
        <row r="539">
          <cell r="A539" t="str">
            <v>貨2軽TCF</v>
          </cell>
          <cell r="B539" t="str">
            <v>バス貨物1.7～2.5t(軽油)</v>
          </cell>
          <cell r="C539" t="str">
            <v>貨2軽</v>
          </cell>
          <cell r="D539" t="str">
            <v>H22</v>
          </cell>
          <cell r="E539" t="str">
            <v>TCF</v>
          </cell>
          <cell r="F539">
            <v>0.13500000000000001</v>
          </cell>
          <cell r="G539">
            <v>6.3E-3</v>
          </cell>
          <cell r="H539">
            <v>2.58</v>
          </cell>
          <cell r="I539" t="str">
            <v>ハ</v>
          </cell>
        </row>
        <row r="540">
          <cell r="A540" t="str">
            <v>貨2軽TMF</v>
          </cell>
          <cell r="B540" t="str">
            <v>バス貨物1.7～2.5t(軽油)</v>
          </cell>
          <cell r="C540" t="str">
            <v>貨2軽</v>
          </cell>
          <cell r="D540" t="str">
            <v>H22</v>
          </cell>
          <cell r="E540" t="str">
            <v>TMF</v>
          </cell>
          <cell r="F540">
            <v>0.13500000000000001</v>
          </cell>
          <cell r="G540">
            <v>6.3E-3</v>
          </cell>
          <cell r="H540">
            <v>2.58</v>
          </cell>
          <cell r="I540" t="str">
            <v>Pハ</v>
          </cell>
        </row>
        <row r="541">
          <cell r="A541" t="str">
            <v>貨2軽3DF</v>
          </cell>
          <cell r="B541" t="str">
            <v>バス貨物1.7～2.5t(軽油)</v>
          </cell>
          <cell r="C541" t="str">
            <v>貨2軽</v>
          </cell>
          <cell r="D541" t="str">
            <v>H30</v>
          </cell>
          <cell r="E541" t="str">
            <v>3DF</v>
          </cell>
          <cell r="F541">
            <v>0.24</v>
          </cell>
          <cell r="G541">
            <v>7.0000000000000001E-3</v>
          </cell>
          <cell r="H541">
            <v>2.58</v>
          </cell>
          <cell r="I541" t="str">
            <v>軽ポポ</v>
          </cell>
        </row>
        <row r="542">
          <cell r="A542" t="str">
            <v>貨2軽3CF</v>
          </cell>
          <cell r="B542" t="str">
            <v>バス貨物1.7～2.5t(軽油)</v>
          </cell>
          <cell r="C542" t="str">
            <v>貨2軽</v>
          </cell>
          <cell r="D542" t="str">
            <v>H30</v>
          </cell>
          <cell r="E542" t="str">
            <v>3CF</v>
          </cell>
          <cell r="F542">
            <v>0.12</v>
          </cell>
          <cell r="G542">
            <v>3.5000000000000001E-3</v>
          </cell>
          <cell r="H542">
            <v>2.58</v>
          </cell>
          <cell r="I542" t="str">
            <v>ハ</v>
          </cell>
        </row>
        <row r="543">
          <cell r="A543" t="str">
            <v>貨2軽3MF</v>
          </cell>
          <cell r="B543" t="str">
            <v>バス貨物1.7～2.5t(軽油)</v>
          </cell>
          <cell r="C543" t="str">
            <v>貨2軽</v>
          </cell>
          <cell r="D543" t="str">
            <v>H30</v>
          </cell>
          <cell r="E543" t="str">
            <v>3MF</v>
          </cell>
          <cell r="F543">
            <v>0.06</v>
          </cell>
          <cell r="G543">
            <v>1.75E-3</v>
          </cell>
          <cell r="H543">
            <v>2.58</v>
          </cell>
          <cell r="I543" t="str">
            <v>Pハ</v>
          </cell>
        </row>
        <row r="544">
          <cell r="A544" t="str">
            <v>貨2軽4DF</v>
          </cell>
          <cell r="B544" t="str">
            <v>バス貨物1.7～2.5t(軽油)</v>
          </cell>
          <cell r="C544" t="str">
            <v>貨2軽</v>
          </cell>
          <cell r="D544" t="str">
            <v>H30</v>
          </cell>
          <cell r="E544" t="str">
            <v>4DF</v>
          </cell>
          <cell r="F544">
            <v>0.18</v>
          </cell>
          <cell r="G544">
            <v>5.2500000000000003E-3</v>
          </cell>
          <cell r="H544">
            <v>2.58</v>
          </cell>
          <cell r="I544" t="str">
            <v>軽ポポ</v>
          </cell>
        </row>
        <row r="545">
          <cell r="A545" t="str">
            <v>貨2軽4CF</v>
          </cell>
          <cell r="B545" t="str">
            <v>バス貨物1.7～2.5t(軽油)</v>
          </cell>
          <cell r="C545" t="str">
            <v>貨2軽</v>
          </cell>
          <cell r="D545" t="str">
            <v>H30</v>
          </cell>
          <cell r="E545" t="str">
            <v>4CF</v>
          </cell>
          <cell r="F545">
            <v>0.18</v>
          </cell>
          <cell r="G545">
            <v>5.2500000000000003E-3</v>
          </cell>
          <cell r="H545">
            <v>2.58</v>
          </cell>
          <cell r="I545" t="str">
            <v>ハ</v>
          </cell>
        </row>
        <row r="546">
          <cell r="A546" t="str">
            <v>貨2軽4MF</v>
          </cell>
          <cell r="B546" t="str">
            <v>バス貨物1.7～2.5t(軽油)</v>
          </cell>
          <cell r="C546" t="str">
            <v>貨2軽</v>
          </cell>
          <cell r="D546" t="str">
            <v>H30</v>
          </cell>
          <cell r="E546" t="str">
            <v>4MF</v>
          </cell>
          <cell r="F546">
            <v>0.18</v>
          </cell>
          <cell r="G546">
            <v>5.2500000000000003E-3</v>
          </cell>
          <cell r="H546">
            <v>2.58</v>
          </cell>
          <cell r="I546" t="str">
            <v>Pハ</v>
          </cell>
        </row>
        <row r="547">
          <cell r="A547" t="str">
            <v>貨2軽5DF</v>
          </cell>
          <cell r="B547" t="str">
            <v>バス貨物1.7～2.5t(軽油)</v>
          </cell>
          <cell r="C547" t="str">
            <v>貨2軽</v>
          </cell>
          <cell r="D547" t="str">
            <v>H30</v>
          </cell>
          <cell r="E547" t="str">
            <v>5DF</v>
          </cell>
          <cell r="F547">
            <v>0.12</v>
          </cell>
          <cell r="G547">
            <v>0.35</v>
          </cell>
          <cell r="H547">
            <v>2.58</v>
          </cell>
          <cell r="I547" t="str">
            <v>軽ポポ</v>
          </cell>
        </row>
        <row r="548">
          <cell r="A548" t="str">
            <v>貨2軽5CF</v>
          </cell>
          <cell r="B548" t="str">
            <v>バス貨物1.7～2.5t(軽油)</v>
          </cell>
          <cell r="C548" t="str">
            <v>貨2軽</v>
          </cell>
          <cell r="D548" t="str">
            <v>H30</v>
          </cell>
          <cell r="E548" t="str">
            <v>5CF</v>
          </cell>
          <cell r="F548">
            <v>0.12</v>
          </cell>
          <cell r="G548">
            <v>0.35</v>
          </cell>
          <cell r="H548">
            <v>2.58</v>
          </cell>
          <cell r="I548" t="str">
            <v>ハ</v>
          </cell>
        </row>
        <row r="549">
          <cell r="A549" t="str">
            <v>貨2軽5MF</v>
          </cell>
          <cell r="B549" t="str">
            <v>バス貨物1.7～2.5t(軽油)</v>
          </cell>
          <cell r="C549" t="str">
            <v>貨2軽</v>
          </cell>
          <cell r="D549" t="str">
            <v>H30</v>
          </cell>
          <cell r="E549" t="str">
            <v>5MF</v>
          </cell>
          <cell r="F549">
            <v>0.12</v>
          </cell>
          <cell r="G549">
            <v>0.35</v>
          </cell>
          <cell r="H549">
            <v>2.58</v>
          </cell>
          <cell r="I549" t="str">
            <v>Pハ</v>
          </cell>
        </row>
        <row r="550">
          <cell r="A550" t="str">
            <v>貨2軽6DF</v>
          </cell>
          <cell r="B550" t="str">
            <v>バス貨物1.7～2.5t(軽油)</v>
          </cell>
          <cell r="C550" t="str">
            <v>貨2軽</v>
          </cell>
          <cell r="D550" t="str">
            <v>H30</v>
          </cell>
          <cell r="E550" t="str">
            <v>6DF</v>
          </cell>
          <cell r="F550">
            <v>0.06</v>
          </cell>
          <cell r="G550">
            <v>1.75E-3</v>
          </cell>
          <cell r="H550">
            <v>2.58</v>
          </cell>
          <cell r="I550" t="str">
            <v>軽ポポ</v>
          </cell>
        </row>
        <row r="551">
          <cell r="A551" t="str">
            <v>貨2軽6CF</v>
          </cell>
          <cell r="B551" t="str">
            <v>バス貨物1.7～2.5t(軽油)</v>
          </cell>
          <cell r="C551" t="str">
            <v>貨2軽</v>
          </cell>
          <cell r="D551" t="str">
            <v>H30</v>
          </cell>
          <cell r="E551" t="str">
            <v>6CF</v>
          </cell>
          <cell r="F551">
            <v>0.06</v>
          </cell>
          <cell r="G551">
            <v>1.75E-3</v>
          </cell>
          <cell r="H551">
            <v>2.58</v>
          </cell>
          <cell r="I551" t="str">
            <v>ハ</v>
          </cell>
        </row>
        <row r="552">
          <cell r="A552" t="str">
            <v>貨2軽6MF</v>
          </cell>
          <cell r="B552" t="str">
            <v>バス貨物1.7～2.5t(軽油)</v>
          </cell>
          <cell r="C552" t="str">
            <v>貨2軽</v>
          </cell>
          <cell r="D552" t="str">
            <v>H30</v>
          </cell>
          <cell r="E552" t="str">
            <v>6MF</v>
          </cell>
          <cell r="F552">
            <v>0.06</v>
          </cell>
          <cell r="G552">
            <v>1.75E-3</v>
          </cell>
          <cell r="H552">
            <v>2.58</v>
          </cell>
          <cell r="I552" t="str">
            <v>Pハ</v>
          </cell>
        </row>
        <row r="553">
          <cell r="A553" t="str">
            <v>貨2軽AJF</v>
          </cell>
          <cell r="B553" t="str">
            <v>バス貨物1.7～2.5t(軽油)</v>
          </cell>
          <cell r="C553" t="str">
            <v>貨2軽</v>
          </cell>
          <cell r="D553" t="str">
            <v>H17</v>
          </cell>
          <cell r="E553" t="str">
            <v>AJF</v>
          </cell>
          <cell r="F553">
            <v>0.125</v>
          </cell>
          <cell r="G553">
            <v>7.4999999999999997E-3</v>
          </cell>
          <cell r="H553">
            <v>2.58</v>
          </cell>
          <cell r="I553" t="str">
            <v>ハ</v>
          </cell>
        </row>
        <row r="554">
          <cell r="A554" t="str">
            <v>貨2軽AKF</v>
          </cell>
          <cell r="B554" t="str">
            <v>バス貨物1.7～2.5t(軽油)</v>
          </cell>
          <cell r="C554" t="str">
            <v>貨2軽</v>
          </cell>
          <cell r="D554" t="str">
            <v>H17</v>
          </cell>
          <cell r="E554" t="str">
            <v>AKF</v>
          </cell>
          <cell r="F554">
            <v>0.25</v>
          </cell>
          <cell r="G554">
            <v>1.4999999999999999E-2</v>
          </cell>
          <cell r="H554">
            <v>2.58</v>
          </cell>
          <cell r="I554" t="str">
            <v>軽新長</v>
          </cell>
        </row>
        <row r="555">
          <cell r="A555" t="str">
            <v>貨2軽BCF</v>
          </cell>
          <cell r="B555" t="str">
            <v>バス貨物1.7～2.5t(軽油)</v>
          </cell>
          <cell r="C555" t="str">
            <v>貨2軽</v>
          </cell>
          <cell r="D555" t="str">
            <v>H17</v>
          </cell>
          <cell r="E555" t="str">
            <v>BCF</v>
          </cell>
          <cell r="F555">
            <v>0.22500000000000001</v>
          </cell>
          <cell r="G555">
            <v>1.35E-2</v>
          </cell>
          <cell r="H555">
            <v>2.58</v>
          </cell>
          <cell r="I555" t="str">
            <v>ハ</v>
          </cell>
        </row>
        <row r="556">
          <cell r="A556" t="str">
            <v>貨2軽BDF</v>
          </cell>
          <cell r="B556" t="str">
            <v>バス貨物1.7～2.5t(軽油)</v>
          </cell>
          <cell r="C556" t="str">
            <v>貨2軽</v>
          </cell>
          <cell r="D556" t="str">
            <v>H17</v>
          </cell>
          <cell r="E556" t="str">
            <v>BDF</v>
          </cell>
          <cell r="F556">
            <v>0.22500000000000001</v>
          </cell>
          <cell r="G556">
            <v>1.35E-2</v>
          </cell>
          <cell r="H556">
            <v>2.58</v>
          </cell>
          <cell r="I556" t="str">
            <v>軽新長</v>
          </cell>
        </row>
        <row r="557">
          <cell r="A557" t="str">
            <v>貨2軽BJF</v>
          </cell>
          <cell r="B557" t="str">
            <v>バス貨物1.7～2.5t(軽油)</v>
          </cell>
          <cell r="C557" t="str">
            <v>貨2軽</v>
          </cell>
          <cell r="D557" t="str">
            <v>H17</v>
          </cell>
          <cell r="E557" t="str">
            <v>BJF</v>
          </cell>
          <cell r="F557">
            <v>0.22500000000000001</v>
          </cell>
          <cell r="G557">
            <v>1.35E-2</v>
          </cell>
          <cell r="H557">
            <v>2.58</v>
          </cell>
          <cell r="I557" t="str">
            <v>ハ</v>
          </cell>
        </row>
        <row r="558">
          <cell r="A558" t="str">
            <v>貨2軽BKF</v>
          </cell>
          <cell r="B558" t="str">
            <v>バス貨物1.7～2.5t(軽油)</v>
          </cell>
          <cell r="C558" t="str">
            <v>貨2軽</v>
          </cell>
          <cell r="D558" t="str">
            <v>H17</v>
          </cell>
          <cell r="E558" t="str">
            <v>BKF</v>
          </cell>
          <cell r="F558">
            <v>0.22500000000000001</v>
          </cell>
          <cell r="G558">
            <v>1.35E-2</v>
          </cell>
          <cell r="H558">
            <v>2.58</v>
          </cell>
          <cell r="I558" t="str">
            <v>軽新長</v>
          </cell>
        </row>
        <row r="559">
          <cell r="A559" t="str">
            <v>貨2軽CJF</v>
          </cell>
          <cell r="B559" t="str">
            <v>バス貨物1.7～2.5t(軽油)</v>
          </cell>
          <cell r="C559" t="str">
            <v>貨2軽</v>
          </cell>
          <cell r="D559" t="str">
            <v>H17</v>
          </cell>
          <cell r="E559" t="str">
            <v>CJF</v>
          </cell>
          <cell r="F559">
            <v>0.125</v>
          </cell>
          <cell r="G559">
            <v>7.4999999999999997E-3</v>
          </cell>
          <cell r="H559">
            <v>2.58</v>
          </cell>
          <cell r="I559" t="str">
            <v>ハ</v>
          </cell>
        </row>
        <row r="560">
          <cell r="A560" t="str">
            <v>貨2軽CKF</v>
          </cell>
          <cell r="B560" t="str">
            <v>バス貨物1.7～2.5t(軽油)</v>
          </cell>
          <cell r="C560" t="str">
            <v>貨2軽</v>
          </cell>
          <cell r="D560" t="str">
            <v>H17</v>
          </cell>
          <cell r="E560" t="str">
            <v>CKF</v>
          </cell>
          <cell r="F560">
            <v>0.125</v>
          </cell>
          <cell r="G560">
            <v>7.4999999999999997E-3</v>
          </cell>
          <cell r="H560">
            <v>2.58</v>
          </cell>
          <cell r="I560" t="str">
            <v>軽新長</v>
          </cell>
        </row>
        <row r="561">
          <cell r="A561" t="str">
            <v>貨2軽DJF</v>
          </cell>
          <cell r="B561" t="str">
            <v>バス貨物1.7～2.5t(軽油)</v>
          </cell>
          <cell r="C561" t="str">
            <v>貨2軽</v>
          </cell>
          <cell r="D561" t="str">
            <v>H17</v>
          </cell>
          <cell r="E561" t="str">
            <v>DJF</v>
          </cell>
          <cell r="F561">
            <v>6.25E-2</v>
          </cell>
          <cell r="G561">
            <v>3.7499999999999999E-3</v>
          </cell>
          <cell r="H561">
            <v>2.58</v>
          </cell>
          <cell r="I561" t="str">
            <v>ハ</v>
          </cell>
        </row>
        <row r="562">
          <cell r="A562" t="str">
            <v>貨2軽DKF</v>
          </cell>
          <cell r="B562" t="str">
            <v>バス貨物1.7～2.5t(軽油)</v>
          </cell>
          <cell r="C562" t="str">
            <v>貨2軽</v>
          </cell>
          <cell r="D562" t="str">
            <v>H17</v>
          </cell>
          <cell r="E562" t="str">
            <v>DKF</v>
          </cell>
          <cell r="F562">
            <v>6.25E-2</v>
          </cell>
          <cell r="G562">
            <v>3.7499999999999999E-3</v>
          </cell>
          <cell r="H562">
            <v>2.58</v>
          </cell>
          <cell r="I562" t="str">
            <v>軽新長</v>
          </cell>
        </row>
        <row r="563">
          <cell r="A563" t="str">
            <v>貨2軽NCF</v>
          </cell>
          <cell r="B563" t="str">
            <v>バス貨物1.7～2.5t(軽油)</v>
          </cell>
          <cell r="C563" t="str">
            <v>貨2軽</v>
          </cell>
          <cell r="D563" t="str">
            <v>H17</v>
          </cell>
          <cell r="E563" t="str">
            <v>NCF</v>
          </cell>
          <cell r="F563">
            <v>0.22500000000000001</v>
          </cell>
          <cell r="G563">
            <v>1.4999999999999999E-2</v>
          </cell>
          <cell r="H563">
            <v>2.58</v>
          </cell>
          <cell r="I563" t="str">
            <v>ハ</v>
          </cell>
        </row>
        <row r="564">
          <cell r="A564" t="str">
            <v>貨2軽NDF</v>
          </cell>
          <cell r="B564" t="str">
            <v>バス貨物1.7～2.5t(軽油)</v>
          </cell>
          <cell r="C564" t="str">
            <v>貨2軽</v>
          </cell>
          <cell r="D564" t="str">
            <v>H17</v>
          </cell>
          <cell r="E564" t="str">
            <v>NDF</v>
          </cell>
          <cell r="F564">
            <v>0.22500000000000001</v>
          </cell>
          <cell r="G564">
            <v>1.4999999999999999E-2</v>
          </cell>
          <cell r="H564">
            <v>2.58</v>
          </cell>
          <cell r="I564" t="str">
            <v>軽新長</v>
          </cell>
        </row>
        <row r="565">
          <cell r="A565" t="str">
            <v>貨2軽NJF</v>
          </cell>
          <cell r="B565" t="str">
            <v>バス貨物1.7～2.5t(軽油)</v>
          </cell>
          <cell r="C565" t="str">
            <v>貨2軽</v>
          </cell>
          <cell r="D565" t="str">
            <v>H17</v>
          </cell>
          <cell r="E565" t="str">
            <v>NJF</v>
          </cell>
          <cell r="F565">
            <v>0.22500000000000001</v>
          </cell>
          <cell r="G565">
            <v>1.4999999999999999E-2</v>
          </cell>
          <cell r="H565">
            <v>2.58</v>
          </cell>
          <cell r="I565" t="str">
            <v>ハ</v>
          </cell>
        </row>
        <row r="566">
          <cell r="A566" t="str">
            <v>貨2軽NKF</v>
          </cell>
          <cell r="B566" t="str">
            <v>バス貨物1.7～2.5t(軽油)</v>
          </cell>
          <cell r="C566" t="str">
            <v>貨2軽</v>
          </cell>
          <cell r="D566" t="str">
            <v>H17</v>
          </cell>
          <cell r="E566" t="str">
            <v>NKF</v>
          </cell>
          <cell r="F566">
            <v>0.22500000000000001</v>
          </cell>
          <cell r="G566">
            <v>1.4999999999999999E-2</v>
          </cell>
          <cell r="H566">
            <v>2.58</v>
          </cell>
          <cell r="I566" t="str">
            <v>軽新長</v>
          </cell>
        </row>
        <row r="567">
          <cell r="A567" t="str">
            <v>貨2軽PCF</v>
          </cell>
          <cell r="B567" t="str">
            <v>バス貨物1.7～2.5t(軽油)</v>
          </cell>
          <cell r="C567" t="str">
            <v>貨2軽</v>
          </cell>
          <cell r="D567" t="str">
            <v>H17</v>
          </cell>
          <cell r="E567" t="str">
            <v>PCF</v>
          </cell>
          <cell r="F567">
            <v>0.25</v>
          </cell>
          <cell r="G567">
            <v>1.35E-2</v>
          </cell>
          <cell r="H567">
            <v>2.58</v>
          </cell>
          <cell r="I567" t="str">
            <v>ハ</v>
          </cell>
        </row>
        <row r="568">
          <cell r="A568" t="str">
            <v>貨2軽PDF</v>
          </cell>
          <cell r="B568" t="str">
            <v>バス貨物1.7～2.5t(軽油)</v>
          </cell>
          <cell r="C568" t="str">
            <v>貨2軽</v>
          </cell>
          <cell r="D568" t="str">
            <v>H17</v>
          </cell>
          <cell r="E568" t="str">
            <v>PDF</v>
          </cell>
          <cell r="F568">
            <v>0.25</v>
          </cell>
          <cell r="G568">
            <v>1.35E-2</v>
          </cell>
          <cell r="H568">
            <v>2.58</v>
          </cell>
          <cell r="I568" t="str">
            <v>軽新長</v>
          </cell>
        </row>
        <row r="569">
          <cell r="A569" t="str">
            <v>貨2軽PJF</v>
          </cell>
          <cell r="B569" t="str">
            <v>バス貨物1.7～2.5t(軽油)</v>
          </cell>
          <cell r="C569" t="str">
            <v>貨2軽</v>
          </cell>
          <cell r="D569" t="str">
            <v>H17</v>
          </cell>
          <cell r="E569" t="str">
            <v>PJF</v>
          </cell>
          <cell r="F569">
            <v>0.25</v>
          </cell>
          <cell r="G569">
            <v>1.35E-2</v>
          </cell>
          <cell r="H569">
            <v>2.58</v>
          </cell>
          <cell r="I569" t="str">
            <v>ハ</v>
          </cell>
        </row>
        <row r="570">
          <cell r="A570" t="str">
            <v>貨2軽PKF</v>
          </cell>
          <cell r="B570" t="str">
            <v>バス貨物1.7～2.5t(軽油)</v>
          </cell>
          <cell r="C570" t="str">
            <v>貨2軽</v>
          </cell>
          <cell r="D570" t="str">
            <v>H17</v>
          </cell>
          <cell r="E570" t="str">
            <v>PKF</v>
          </cell>
          <cell r="F570">
            <v>0.25</v>
          </cell>
          <cell r="G570">
            <v>1.35E-2</v>
          </cell>
          <cell r="H570">
            <v>2.58</v>
          </cell>
          <cell r="I570" t="str">
            <v>軽新長</v>
          </cell>
        </row>
        <row r="571">
          <cell r="A571" t="str">
            <v>貨2軽SKF</v>
          </cell>
          <cell r="B571" t="str">
            <v>バス貨物1.7～2.5t(軽油)</v>
          </cell>
          <cell r="C571" t="str">
            <v>貨2軽</v>
          </cell>
          <cell r="D571" t="str">
            <v>H22</v>
          </cell>
          <cell r="E571" t="str">
            <v>SKF</v>
          </cell>
          <cell r="F571">
            <v>0.15</v>
          </cell>
          <cell r="G571">
            <v>7.0000000000000001E-3</v>
          </cell>
          <cell r="H571">
            <v>2.58</v>
          </cell>
          <cell r="I571" t="str">
            <v>軽ポ</v>
          </cell>
        </row>
        <row r="572">
          <cell r="A572" t="str">
            <v>貨2軽SPF</v>
          </cell>
          <cell r="B572" t="str">
            <v>バス貨物1.7～2.5t(軽油)</v>
          </cell>
          <cell r="C572" t="str">
            <v>貨2軽</v>
          </cell>
          <cell r="D572" t="str">
            <v>H22</v>
          </cell>
          <cell r="E572" t="str">
            <v>SPF</v>
          </cell>
          <cell r="F572">
            <v>0.15</v>
          </cell>
          <cell r="G572">
            <v>7.0000000000000001E-3</v>
          </cell>
          <cell r="H572">
            <v>2.58</v>
          </cell>
          <cell r="I572" t="str">
            <v>軽ポ</v>
          </cell>
        </row>
        <row r="573">
          <cell r="A573" t="str">
            <v>貨2軽SRF</v>
          </cell>
          <cell r="B573" t="str">
            <v>バス貨物1.7～2.5t(軽油)</v>
          </cell>
          <cell r="C573" t="str">
            <v>貨2軽</v>
          </cell>
          <cell r="D573" t="str">
            <v>H22</v>
          </cell>
          <cell r="E573" t="str">
            <v>SRF</v>
          </cell>
          <cell r="F573">
            <v>0.15</v>
          </cell>
          <cell r="G573">
            <v>7.0000000000000001E-3</v>
          </cell>
          <cell r="H573">
            <v>2.58</v>
          </cell>
          <cell r="I573" t="str">
            <v>軽ポ</v>
          </cell>
        </row>
        <row r="574">
          <cell r="A574" t="str">
            <v>貨2軽SJF</v>
          </cell>
          <cell r="B574" t="str">
            <v>バス貨物1.7～2.5t(軽油)</v>
          </cell>
          <cell r="C574" t="str">
            <v>貨2軽</v>
          </cell>
          <cell r="D574" t="str">
            <v>H22</v>
          </cell>
          <cell r="E574" t="str">
            <v>SJF</v>
          </cell>
          <cell r="F574">
            <v>7.4999999999999997E-2</v>
          </cell>
          <cell r="G574">
            <v>3.5000000000000001E-3</v>
          </cell>
          <cell r="H574">
            <v>2.58</v>
          </cell>
          <cell r="I574" t="str">
            <v>ハ</v>
          </cell>
        </row>
        <row r="575">
          <cell r="A575" t="str">
            <v>貨2軽SNF</v>
          </cell>
          <cell r="B575" t="str">
            <v>バス貨物1.7～2.5t(軽油)</v>
          </cell>
          <cell r="C575" t="str">
            <v>貨2軽</v>
          </cell>
          <cell r="D575" t="str">
            <v>H22</v>
          </cell>
          <cell r="E575" t="str">
            <v>SNF</v>
          </cell>
          <cell r="F575">
            <v>7.4999999999999997E-2</v>
          </cell>
          <cell r="G575">
            <v>3.5000000000000001E-3</v>
          </cell>
          <cell r="H575">
            <v>2.58</v>
          </cell>
          <cell r="I575" t="str">
            <v>ハ</v>
          </cell>
        </row>
        <row r="576">
          <cell r="A576" t="str">
            <v>貨2軽SQF</v>
          </cell>
          <cell r="B576" t="str">
            <v>バス貨物1.7～2.5t(軽油)</v>
          </cell>
          <cell r="C576" t="str">
            <v>貨2軽</v>
          </cell>
          <cell r="D576" t="str">
            <v>H22</v>
          </cell>
          <cell r="E576" t="str">
            <v>SQF</v>
          </cell>
          <cell r="F576">
            <v>7.4999999999999997E-2</v>
          </cell>
          <cell r="G576">
            <v>3.5000000000000001E-3</v>
          </cell>
          <cell r="H576">
            <v>2.58</v>
          </cell>
          <cell r="I576" t="str">
            <v>ハ</v>
          </cell>
        </row>
        <row r="577">
          <cell r="A577" t="str">
            <v>貨2軽TKF</v>
          </cell>
          <cell r="B577" t="str">
            <v>バス貨物1.7～2.5t(軽油)</v>
          </cell>
          <cell r="C577" t="str">
            <v>貨2軽</v>
          </cell>
          <cell r="D577" t="str">
            <v>H22</v>
          </cell>
          <cell r="E577" t="str">
            <v>TKF</v>
          </cell>
          <cell r="F577">
            <v>0.13500000000000001</v>
          </cell>
          <cell r="G577">
            <v>6.3E-3</v>
          </cell>
          <cell r="H577">
            <v>2.58</v>
          </cell>
          <cell r="I577" t="str">
            <v>軽ポ</v>
          </cell>
        </row>
        <row r="578">
          <cell r="A578" t="str">
            <v>貨2軽TPF</v>
          </cell>
          <cell r="B578" t="str">
            <v>バス貨物1.7～2.5t(軽油)</v>
          </cell>
          <cell r="C578" t="str">
            <v>貨2軽</v>
          </cell>
          <cell r="D578" t="str">
            <v>H22</v>
          </cell>
          <cell r="E578" t="str">
            <v>TPF</v>
          </cell>
          <cell r="F578">
            <v>0.13500000000000001</v>
          </cell>
          <cell r="G578">
            <v>6.3E-3</v>
          </cell>
          <cell r="H578">
            <v>2.58</v>
          </cell>
          <cell r="I578" t="str">
            <v>軽ポ</v>
          </cell>
        </row>
        <row r="579">
          <cell r="A579" t="str">
            <v>貨2軽TRF</v>
          </cell>
          <cell r="B579" t="str">
            <v>バス貨物1.7～2.5t(軽油)</v>
          </cell>
          <cell r="C579" t="str">
            <v>貨2軽</v>
          </cell>
          <cell r="D579" t="str">
            <v>H22</v>
          </cell>
          <cell r="E579" t="str">
            <v>TRF</v>
          </cell>
          <cell r="F579">
            <v>0.13500000000000001</v>
          </cell>
          <cell r="G579">
            <v>6.3E-3</v>
          </cell>
          <cell r="H579">
            <v>2.58</v>
          </cell>
          <cell r="I579" t="str">
            <v>軽ポ</v>
          </cell>
        </row>
        <row r="580">
          <cell r="A580" t="str">
            <v>貨2軽TJF</v>
          </cell>
          <cell r="B580" t="str">
            <v>バス貨物1.7～2.5t(軽油)</v>
          </cell>
          <cell r="C580" t="str">
            <v>貨2軽</v>
          </cell>
          <cell r="D580" t="str">
            <v>H22</v>
          </cell>
          <cell r="E580" t="str">
            <v>TJF</v>
          </cell>
          <cell r="F580">
            <v>0.13500000000000001</v>
          </cell>
          <cell r="G580">
            <v>6.3E-3</v>
          </cell>
          <cell r="H580">
            <v>2.58</v>
          </cell>
          <cell r="I580" t="str">
            <v>ハ</v>
          </cell>
        </row>
        <row r="581">
          <cell r="A581" t="str">
            <v>貨2軽TNF</v>
          </cell>
          <cell r="B581" t="str">
            <v>バス貨物1.7～2.5t(軽油)</v>
          </cell>
          <cell r="C581" t="str">
            <v>貨2軽</v>
          </cell>
          <cell r="D581" t="str">
            <v>H22</v>
          </cell>
          <cell r="E581" t="str">
            <v>TNF</v>
          </cell>
          <cell r="F581">
            <v>0.13500000000000001</v>
          </cell>
          <cell r="G581">
            <v>6.3E-3</v>
          </cell>
          <cell r="H581">
            <v>2.58</v>
          </cell>
          <cell r="I581" t="str">
            <v>ハ</v>
          </cell>
        </row>
        <row r="582">
          <cell r="A582" t="str">
            <v>貨2軽TQF</v>
          </cell>
          <cell r="B582" t="str">
            <v>バス貨物1.7～2.5t(軽油)</v>
          </cell>
          <cell r="C582" t="str">
            <v>貨2軽</v>
          </cell>
          <cell r="D582" t="str">
            <v>H22</v>
          </cell>
          <cell r="E582" t="str">
            <v>TQF</v>
          </cell>
          <cell r="F582">
            <v>0.13500000000000001</v>
          </cell>
          <cell r="G582">
            <v>6.3E-3</v>
          </cell>
          <cell r="H582">
            <v>2.58</v>
          </cell>
          <cell r="I582" t="str">
            <v>ハ</v>
          </cell>
        </row>
        <row r="583">
          <cell r="A583" t="str">
            <v>貨3軽-</v>
          </cell>
          <cell r="B583" t="str">
            <v>バス貨物2.5～3.5t(軽油)</v>
          </cell>
          <cell r="C583" t="str">
            <v>貨3軽</v>
          </cell>
          <cell r="D583" t="str">
            <v>S54前</v>
          </cell>
          <cell r="E583" t="str">
            <v>-</v>
          </cell>
          <cell r="F583">
            <v>2.83</v>
          </cell>
          <cell r="G583">
            <v>0.25</v>
          </cell>
          <cell r="H583">
            <v>2.58</v>
          </cell>
          <cell r="I583" t="str">
            <v>軽3</v>
          </cell>
        </row>
        <row r="584">
          <cell r="A584" t="str">
            <v>貨3軽K</v>
          </cell>
          <cell r="B584" t="str">
            <v>バス貨物2.5～3.5t(軽油)</v>
          </cell>
          <cell r="C584" t="str">
            <v>貨3軽</v>
          </cell>
          <cell r="D584" t="str">
            <v>S54</v>
          </cell>
          <cell r="E584" t="str">
            <v>K</v>
          </cell>
          <cell r="F584">
            <v>2.5299999999999998</v>
          </cell>
          <cell r="G584">
            <v>0.25</v>
          </cell>
          <cell r="H584">
            <v>2.58</v>
          </cell>
          <cell r="I584" t="str">
            <v>軽3</v>
          </cell>
        </row>
        <row r="585">
          <cell r="A585" t="str">
            <v>貨3軽N</v>
          </cell>
          <cell r="B585" t="str">
            <v>バス貨物2.5～3.5t(軽油)</v>
          </cell>
          <cell r="C585" t="str">
            <v>貨3軽</v>
          </cell>
          <cell r="D585" t="str">
            <v>S57,S58</v>
          </cell>
          <cell r="E585" t="str">
            <v>N</v>
          </cell>
          <cell r="F585">
            <v>2.16</v>
          </cell>
          <cell r="G585">
            <v>0.25</v>
          </cell>
          <cell r="H585">
            <v>2.58</v>
          </cell>
          <cell r="I585" t="str">
            <v>軽3</v>
          </cell>
        </row>
        <row r="586">
          <cell r="A586" t="str">
            <v>貨3軽P</v>
          </cell>
          <cell r="B586" t="str">
            <v>バス貨物2.5～3.5t(軽油)</v>
          </cell>
          <cell r="C586" t="str">
            <v>貨3軽</v>
          </cell>
          <cell r="D586" t="str">
            <v>S57,S58</v>
          </cell>
          <cell r="E586" t="str">
            <v>P</v>
          </cell>
          <cell r="F586">
            <v>2.16</v>
          </cell>
          <cell r="G586">
            <v>0.25</v>
          </cell>
          <cell r="H586">
            <v>2.58</v>
          </cell>
          <cell r="I586" t="str">
            <v>軽3</v>
          </cell>
        </row>
        <row r="587">
          <cell r="A587" t="str">
            <v>貨3軽S</v>
          </cell>
          <cell r="B587" t="str">
            <v>バス貨物2.5～3.5t(軽油)</v>
          </cell>
          <cell r="C587" t="str">
            <v>貨3軽</v>
          </cell>
          <cell r="D587" t="str">
            <v>S63,H元</v>
          </cell>
          <cell r="E587" t="str">
            <v>S</v>
          </cell>
          <cell r="F587">
            <v>1.93</v>
          </cell>
          <cell r="G587">
            <v>0.25</v>
          </cell>
          <cell r="H587">
            <v>2.58</v>
          </cell>
          <cell r="I587" t="str">
            <v>軽3</v>
          </cell>
        </row>
        <row r="588">
          <cell r="A588" t="str">
            <v>貨3軽U</v>
          </cell>
          <cell r="B588" t="str">
            <v>バス貨物2.5～3.5t(軽油)</v>
          </cell>
          <cell r="C588" t="str">
            <v>貨3軽</v>
          </cell>
          <cell r="D588" t="str">
            <v>S63,H元</v>
          </cell>
          <cell r="E588" t="str">
            <v>U</v>
          </cell>
          <cell r="F588">
            <v>1.93</v>
          </cell>
          <cell r="G588">
            <v>0.25</v>
          </cell>
          <cell r="H588">
            <v>2.58</v>
          </cell>
          <cell r="I588" t="str">
            <v>軽3</v>
          </cell>
        </row>
        <row r="589">
          <cell r="A589" t="str">
            <v>貨3軽KC</v>
          </cell>
          <cell r="B589" t="str">
            <v>バス貨物2.5～3.5t(軽油)</v>
          </cell>
          <cell r="C589" t="str">
            <v>貨3軽</v>
          </cell>
          <cell r="D589" t="str">
            <v>H6</v>
          </cell>
          <cell r="E589" t="str">
            <v>KC</v>
          </cell>
          <cell r="F589">
            <v>1.3</v>
          </cell>
          <cell r="G589">
            <v>0.25</v>
          </cell>
          <cell r="H589">
            <v>2.58</v>
          </cell>
          <cell r="I589" t="str">
            <v>軽3</v>
          </cell>
        </row>
        <row r="590">
          <cell r="A590" t="str">
            <v>貨3軽KG</v>
          </cell>
          <cell r="B590" t="str">
            <v>バス貨物2.5～3.5t(軽油)</v>
          </cell>
          <cell r="C590" t="str">
            <v>貨3軽</v>
          </cell>
          <cell r="D590" t="str">
            <v>H9</v>
          </cell>
          <cell r="E590" t="str">
            <v>KG</v>
          </cell>
          <cell r="F590">
            <v>0.7</v>
          </cell>
          <cell r="G590">
            <v>0.09</v>
          </cell>
          <cell r="H590">
            <v>2.58</v>
          </cell>
          <cell r="I590" t="str">
            <v>軽3</v>
          </cell>
        </row>
        <row r="591">
          <cell r="A591" t="str">
            <v>貨3軽HC</v>
          </cell>
          <cell r="B591" t="str">
            <v>バス貨物2.5～3.5t(軽油)</v>
          </cell>
          <cell r="C591" t="str">
            <v>貨3軽</v>
          </cell>
          <cell r="D591" t="str">
            <v>H9</v>
          </cell>
          <cell r="E591" t="str">
            <v>HC</v>
          </cell>
          <cell r="F591">
            <v>0.35</v>
          </cell>
          <cell r="G591">
            <v>4.4999999999999998E-2</v>
          </cell>
          <cell r="H591">
            <v>2.58</v>
          </cell>
          <cell r="I591" t="str">
            <v>ハ</v>
          </cell>
        </row>
        <row r="592">
          <cell r="A592" t="str">
            <v>貨3軽DG</v>
          </cell>
          <cell r="B592" t="str">
            <v>バス貨物1.7～2.5t(軽油)</v>
          </cell>
          <cell r="C592" t="str">
            <v>貨3軽</v>
          </cell>
          <cell r="D592" t="str">
            <v>H9</v>
          </cell>
          <cell r="E592" t="str">
            <v>DG</v>
          </cell>
          <cell r="F592">
            <v>0.52500000000000002</v>
          </cell>
          <cell r="G592">
            <v>6.7500000000000004E-2</v>
          </cell>
          <cell r="H592">
            <v>2.58</v>
          </cell>
          <cell r="I592" t="str">
            <v>軽3</v>
          </cell>
        </row>
        <row r="593">
          <cell r="A593" t="str">
            <v>貨3軽WG</v>
          </cell>
          <cell r="B593" t="str">
            <v>バス貨物1.7～2.5t(軽油)</v>
          </cell>
          <cell r="C593" t="str">
            <v>貨3軽</v>
          </cell>
          <cell r="D593" t="str">
            <v>H9</v>
          </cell>
          <cell r="E593" t="str">
            <v>WG</v>
          </cell>
          <cell r="F593">
            <v>0.52500000000000002</v>
          </cell>
          <cell r="G593">
            <v>6.7500000000000004E-2</v>
          </cell>
          <cell r="H593">
            <v>2.58</v>
          </cell>
          <cell r="I593" t="str">
            <v>ハ</v>
          </cell>
        </row>
        <row r="594">
          <cell r="A594" t="str">
            <v>貨3軽DH</v>
          </cell>
          <cell r="B594" t="str">
            <v>バス貨物1.7～2.5t(軽油)</v>
          </cell>
          <cell r="C594" t="str">
            <v>貨3軽</v>
          </cell>
          <cell r="D594" t="str">
            <v>H9</v>
          </cell>
          <cell r="E594" t="str">
            <v>DH</v>
          </cell>
          <cell r="F594">
            <v>0.35</v>
          </cell>
          <cell r="G594">
            <v>4.4999999999999998E-2</v>
          </cell>
          <cell r="H594">
            <v>2.58</v>
          </cell>
          <cell r="I594" t="str">
            <v>軽3</v>
          </cell>
        </row>
        <row r="595">
          <cell r="A595" t="str">
            <v>貨3軽WH</v>
          </cell>
          <cell r="B595" t="str">
            <v>バス貨物1.7～2.5t(軽油)</v>
          </cell>
          <cell r="C595" t="str">
            <v>貨3軽</v>
          </cell>
          <cell r="D595" t="str">
            <v>H9</v>
          </cell>
          <cell r="E595" t="str">
            <v>WH</v>
          </cell>
          <cell r="F595">
            <v>0.35</v>
          </cell>
          <cell r="G595">
            <v>4.4999999999999998E-2</v>
          </cell>
          <cell r="H595">
            <v>2.58</v>
          </cell>
          <cell r="I595" t="str">
            <v>ハ</v>
          </cell>
        </row>
        <row r="596">
          <cell r="A596" t="str">
            <v>貨3軽DJ</v>
          </cell>
          <cell r="B596" t="str">
            <v>バス貨物1.7～2.5t(軽油)</v>
          </cell>
          <cell r="C596" t="str">
            <v>貨3軽</v>
          </cell>
          <cell r="D596" t="str">
            <v>H9</v>
          </cell>
          <cell r="E596" t="str">
            <v>DJ</v>
          </cell>
          <cell r="F596">
            <v>0.17499999999999999</v>
          </cell>
          <cell r="G596">
            <v>2.2499999999999999E-2</v>
          </cell>
          <cell r="H596">
            <v>2.58</v>
          </cell>
          <cell r="I596" t="str">
            <v>軽3</v>
          </cell>
        </row>
        <row r="597">
          <cell r="A597" t="str">
            <v>貨3軽WJ</v>
          </cell>
          <cell r="B597" t="str">
            <v>バス貨物1.7～2.5t(軽油)</v>
          </cell>
          <cell r="C597" t="str">
            <v>貨3軽</v>
          </cell>
          <cell r="D597" t="str">
            <v>H9</v>
          </cell>
          <cell r="E597" t="str">
            <v>WJ</v>
          </cell>
          <cell r="F597">
            <v>0.17499999999999999</v>
          </cell>
          <cell r="G597">
            <v>2.2499999999999999E-2</v>
          </cell>
          <cell r="H597">
            <v>2.58</v>
          </cell>
          <cell r="I597" t="str">
            <v>ハ</v>
          </cell>
        </row>
        <row r="598">
          <cell r="A598" t="str">
            <v>貨3軽KR</v>
          </cell>
          <cell r="B598" t="str">
            <v>バス貨物2.5～3.5t(軽油)</v>
          </cell>
          <cell r="C598" t="str">
            <v>貨3軽</v>
          </cell>
          <cell r="D598" t="str">
            <v>H15</v>
          </cell>
          <cell r="E598" t="str">
            <v>KR</v>
          </cell>
          <cell r="F598">
            <v>0.49</v>
          </cell>
          <cell r="G598">
            <v>0.06</v>
          </cell>
          <cell r="H598">
            <v>2.58</v>
          </cell>
          <cell r="I598" t="str">
            <v>軽3</v>
          </cell>
        </row>
        <row r="599">
          <cell r="A599" t="str">
            <v>貨3軽HY</v>
          </cell>
          <cell r="B599" t="str">
            <v>バス貨物2.5～3.5t(軽油)</v>
          </cell>
          <cell r="C599" t="str">
            <v>貨3軽</v>
          </cell>
          <cell r="D599" t="str">
            <v>H15</v>
          </cell>
          <cell r="E599" t="str">
            <v>HY</v>
          </cell>
          <cell r="F599">
            <v>0.245</v>
          </cell>
          <cell r="G599">
            <v>0.03</v>
          </cell>
          <cell r="H599">
            <v>2.58</v>
          </cell>
          <cell r="I599" t="str">
            <v>ハ</v>
          </cell>
        </row>
        <row r="600">
          <cell r="A600" t="str">
            <v>貨3軽TK</v>
          </cell>
          <cell r="B600" t="str">
            <v>バス貨物2.5～3.5t(軽油)</v>
          </cell>
          <cell r="C600" t="str">
            <v>貨3軽</v>
          </cell>
          <cell r="D600" t="str">
            <v>H15</v>
          </cell>
          <cell r="E600" t="str">
            <v>TK</v>
          </cell>
          <cell r="F600">
            <v>0.36749999999999999</v>
          </cell>
          <cell r="G600">
            <v>4.4999999999999998E-2</v>
          </cell>
          <cell r="H600">
            <v>2.58</v>
          </cell>
          <cell r="I600" t="str">
            <v>軽3</v>
          </cell>
        </row>
        <row r="601">
          <cell r="A601" t="str">
            <v>貨3軽XK</v>
          </cell>
          <cell r="B601" t="str">
            <v>バス貨物2.5～3.5t(軽油)</v>
          </cell>
          <cell r="C601" t="str">
            <v>貨3軽</v>
          </cell>
          <cell r="D601" t="str">
            <v>H15</v>
          </cell>
          <cell r="E601" t="str">
            <v>XK</v>
          </cell>
          <cell r="F601">
            <v>0.36749999999999999</v>
          </cell>
          <cell r="G601">
            <v>4.4999999999999998E-2</v>
          </cell>
          <cell r="H601">
            <v>2.58</v>
          </cell>
          <cell r="I601" t="str">
            <v>ハ</v>
          </cell>
        </row>
        <row r="602">
          <cell r="A602" t="str">
            <v>貨3軽LK</v>
          </cell>
          <cell r="B602" t="str">
            <v>バス貨物2.5～3.5t(軽油)</v>
          </cell>
          <cell r="C602" t="str">
            <v>貨3軽</v>
          </cell>
          <cell r="D602" t="str">
            <v>H15</v>
          </cell>
          <cell r="E602" t="str">
            <v>LK</v>
          </cell>
          <cell r="F602">
            <v>0.245</v>
          </cell>
          <cell r="G602">
            <v>0.03</v>
          </cell>
          <cell r="H602">
            <v>2.58</v>
          </cell>
          <cell r="I602" t="str">
            <v>軽3</v>
          </cell>
        </row>
        <row r="603">
          <cell r="A603" t="str">
            <v>貨3軽YK</v>
          </cell>
          <cell r="B603" t="str">
            <v>バス貨物2.5～3.5t(軽油)</v>
          </cell>
          <cell r="C603" t="str">
            <v>貨3軽</v>
          </cell>
          <cell r="D603" t="str">
            <v>H15</v>
          </cell>
          <cell r="E603" t="str">
            <v>YK</v>
          </cell>
          <cell r="F603">
            <v>0.245</v>
          </cell>
          <cell r="G603">
            <v>0.03</v>
          </cell>
          <cell r="H603">
            <v>2.58</v>
          </cell>
          <cell r="I603" t="str">
            <v>ハ</v>
          </cell>
        </row>
        <row r="604">
          <cell r="A604" t="str">
            <v>貨3軽UK</v>
          </cell>
          <cell r="B604" t="str">
            <v>バス貨物2.5～3.5t(軽油)</v>
          </cell>
          <cell r="C604" t="str">
            <v>貨3軽</v>
          </cell>
          <cell r="D604" t="str">
            <v>H15</v>
          </cell>
          <cell r="E604" t="str">
            <v>UK</v>
          </cell>
          <cell r="F604">
            <v>0.1225</v>
          </cell>
          <cell r="G604">
            <v>1.4999999999999999E-2</v>
          </cell>
          <cell r="H604">
            <v>2.58</v>
          </cell>
          <cell r="I604" t="str">
            <v>軽3</v>
          </cell>
        </row>
        <row r="605">
          <cell r="A605" t="str">
            <v>貨3軽ZK</v>
          </cell>
          <cell r="B605" t="str">
            <v>バス貨物2.5～3.5t(軽油)</v>
          </cell>
          <cell r="C605" t="str">
            <v>貨3軽</v>
          </cell>
          <cell r="D605" t="str">
            <v>H15</v>
          </cell>
          <cell r="E605" t="str">
            <v>ZK</v>
          </cell>
          <cell r="F605">
            <v>0.1225</v>
          </cell>
          <cell r="G605">
            <v>1.4999999999999999E-2</v>
          </cell>
          <cell r="H605">
            <v>2.58</v>
          </cell>
          <cell r="I605" t="str">
            <v>ハ</v>
          </cell>
        </row>
        <row r="606">
          <cell r="A606" t="str">
            <v>貨3軽ADF</v>
          </cell>
          <cell r="B606" t="str">
            <v>バス貨物2.5～3.5t(軽油)</v>
          </cell>
          <cell r="C606" t="str">
            <v>貨3軽</v>
          </cell>
          <cell r="D606" t="str">
            <v>H17</v>
          </cell>
          <cell r="E606" t="str">
            <v>ADF</v>
          </cell>
          <cell r="F606">
            <v>0.25</v>
          </cell>
          <cell r="G606">
            <v>1.4999999999999999E-2</v>
          </cell>
          <cell r="H606">
            <v>2.58</v>
          </cell>
          <cell r="I606" t="str">
            <v>軽新長</v>
          </cell>
        </row>
        <row r="607">
          <cell r="A607" t="str">
            <v>貨3軽ACF</v>
          </cell>
          <cell r="B607" t="str">
            <v>バス貨物2.5～3.5t(軽油)</v>
          </cell>
          <cell r="C607" t="str">
            <v>貨3軽</v>
          </cell>
          <cell r="D607" t="str">
            <v>H17</v>
          </cell>
          <cell r="E607" t="str">
            <v>ACF</v>
          </cell>
          <cell r="F607">
            <v>0.125</v>
          </cell>
          <cell r="G607">
            <v>7.4999999999999997E-3</v>
          </cell>
          <cell r="H607">
            <v>2.58</v>
          </cell>
          <cell r="I607" t="str">
            <v>ハ</v>
          </cell>
        </row>
        <row r="608">
          <cell r="A608" t="str">
            <v>貨3軽AMF</v>
          </cell>
          <cell r="B608" t="str">
            <v>バス貨物2.5～3.5t(軽油)</v>
          </cell>
          <cell r="C608" t="str">
            <v>貨3軽</v>
          </cell>
          <cell r="D608" t="str">
            <v>H17</v>
          </cell>
          <cell r="E608" t="str">
            <v>AMF</v>
          </cell>
          <cell r="F608">
            <v>6.25E-2</v>
          </cell>
          <cell r="G608">
            <v>3.7499999999999999E-3</v>
          </cell>
          <cell r="H608">
            <v>2.58</v>
          </cell>
          <cell r="I608" t="str">
            <v>Pハ</v>
          </cell>
        </row>
        <row r="609">
          <cell r="A609" t="str">
            <v>貨3軽CCF</v>
          </cell>
          <cell r="B609" t="str">
            <v>バス貨物2.5～3.5t(軽油)</v>
          </cell>
          <cell r="C609" t="str">
            <v>貨3軽</v>
          </cell>
          <cell r="D609" t="str">
            <v>H17</v>
          </cell>
          <cell r="E609" t="str">
            <v>CCF</v>
          </cell>
          <cell r="F609">
            <v>0.125</v>
          </cell>
          <cell r="G609">
            <v>7.4999999999999997E-3</v>
          </cell>
          <cell r="H609">
            <v>2.58</v>
          </cell>
          <cell r="I609" t="str">
            <v>ハ</v>
          </cell>
        </row>
        <row r="610">
          <cell r="A610" t="str">
            <v>貨3軽CDF</v>
          </cell>
          <cell r="B610" t="str">
            <v>バス貨物2.5～3.5t(軽油)</v>
          </cell>
          <cell r="C610" t="str">
            <v>貨3軽</v>
          </cell>
          <cell r="D610" t="str">
            <v>H17</v>
          </cell>
          <cell r="E610" t="str">
            <v>CDF</v>
          </cell>
          <cell r="F610">
            <v>0.125</v>
          </cell>
          <cell r="G610">
            <v>7.4999999999999997E-3</v>
          </cell>
          <cell r="H610">
            <v>2.58</v>
          </cell>
          <cell r="I610" t="str">
            <v>軽新長</v>
          </cell>
        </row>
        <row r="611">
          <cell r="A611" t="str">
            <v>貨3軽CMF</v>
          </cell>
          <cell r="B611" t="str">
            <v>バス貨物2.5～3.5t(軽油)</v>
          </cell>
          <cell r="C611" t="str">
            <v>貨3軽</v>
          </cell>
          <cell r="D611" t="str">
            <v>H17</v>
          </cell>
          <cell r="E611" t="str">
            <v>CMF</v>
          </cell>
          <cell r="F611">
            <v>0.125</v>
          </cell>
          <cell r="G611">
            <v>7.4999999999999997E-3</v>
          </cell>
          <cell r="H611">
            <v>2.58</v>
          </cell>
          <cell r="I611" t="str">
            <v>Pハ</v>
          </cell>
        </row>
        <row r="612">
          <cell r="A612" t="str">
            <v>貨3軽DCF</v>
          </cell>
          <cell r="B612" t="str">
            <v>バス貨物2.5～3.5t(軽油)</v>
          </cell>
          <cell r="C612" t="str">
            <v>貨3軽</v>
          </cell>
          <cell r="D612" t="str">
            <v>H17</v>
          </cell>
          <cell r="E612" t="str">
            <v>DCF</v>
          </cell>
          <cell r="F612">
            <v>6.25E-2</v>
          </cell>
          <cell r="G612">
            <v>3.7499999999999999E-3</v>
          </cell>
          <cell r="H612">
            <v>2.58</v>
          </cell>
          <cell r="I612" t="str">
            <v>ハ</v>
          </cell>
        </row>
        <row r="613">
          <cell r="A613" t="str">
            <v>貨3軽DDF</v>
          </cell>
          <cell r="B613" t="str">
            <v>バス貨物2.5～3.5t(軽油)</v>
          </cell>
          <cell r="C613" t="str">
            <v>貨3軽</v>
          </cell>
          <cell r="D613" t="str">
            <v>H17</v>
          </cell>
          <cell r="E613" t="str">
            <v>DDF</v>
          </cell>
          <cell r="F613">
            <v>6.25E-2</v>
          </cell>
          <cell r="G613">
            <v>3.7499999999999999E-3</v>
          </cell>
          <cell r="H613">
            <v>2.58</v>
          </cell>
          <cell r="I613" t="str">
            <v>軽新長</v>
          </cell>
        </row>
        <row r="614">
          <cell r="A614" t="str">
            <v>貨3軽DMF</v>
          </cell>
          <cell r="B614" t="str">
            <v>バス貨物2.5～3.5t(軽油)</v>
          </cell>
          <cell r="C614" t="str">
            <v>貨3軽</v>
          </cell>
          <cell r="D614" t="str">
            <v>H17</v>
          </cell>
          <cell r="E614" t="str">
            <v>DMF</v>
          </cell>
          <cell r="F614">
            <v>6.25E-2</v>
          </cell>
          <cell r="G614">
            <v>3.7499999999999999E-3</v>
          </cell>
          <cell r="H614">
            <v>2.58</v>
          </cell>
          <cell r="I614" t="str">
            <v>Pハ</v>
          </cell>
        </row>
        <row r="615">
          <cell r="A615" t="str">
            <v>貨3軽LDF</v>
          </cell>
          <cell r="B615" t="str">
            <v>バス貨物2.5～3.5t(軽油)</v>
          </cell>
          <cell r="C615" t="str">
            <v>貨3軽</v>
          </cell>
          <cell r="D615" t="str">
            <v>H21</v>
          </cell>
          <cell r="E615" t="str">
            <v>LDF</v>
          </cell>
          <cell r="F615">
            <v>0.15</v>
          </cell>
          <cell r="G615">
            <v>7.0000000000000001E-3</v>
          </cell>
          <cell r="H615">
            <v>2.58</v>
          </cell>
          <cell r="I615" t="str">
            <v>軽ポ</v>
          </cell>
        </row>
        <row r="616">
          <cell r="A616" t="str">
            <v>貨3軽LCF</v>
          </cell>
          <cell r="B616" t="str">
            <v>バス貨物2.5～3.5t(軽油)</v>
          </cell>
          <cell r="C616" t="str">
            <v>貨3軽</v>
          </cell>
          <cell r="D616" t="str">
            <v>H21</v>
          </cell>
          <cell r="E616" t="str">
            <v>LCF</v>
          </cell>
          <cell r="F616">
            <v>7.4999999999999997E-2</v>
          </cell>
          <cell r="G616">
            <v>3.5000000000000001E-3</v>
          </cell>
          <cell r="H616">
            <v>2.58</v>
          </cell>
          <cell r="I616" t="str">
            <v>ハ</v>
          </cell>
        </row>
        <row r="617">
          <cell r="A617" t="str">
            <v>貨3軽LMF</v>
          </cell>
          <cell r="B617" t="str">
            <v>バス貨物2.5～3.5t(軽油)</v>
          </cell>
          <cell r="C617" t="str">
            <v>貨3軽</v>
          </cell>
          <cell r="D617" t="str">
            <v>H21</v>
          </cell>
          <cell r="E617" t="str">
            <v>LMF</v>
          </cell>
          <cell r="F617">
            <v>3.7499999999999999E-2</v>
          </cell>
          <cell r="G617">
            <v>1.75E-3</v>
          </cell>
          <cell r="H617">
            <v>2.58</v>
          </cell>
          <cell r="I617" t="str">
            <v>Pハ</v>
          </cell>
        </row>
        <row r="618">
          <cell r="A618" t="str">
            <v>貨3軽MDF</v>
          </cell>
          <cell r="B618" t="str">
            <v>バス貨物2.5～3.5t(軽油)</v>
          </cell>
          <cell r="C618" t="str">
            <v>貨3軽</v>
          </cell>
          <cell r="D618" t="str">
            <v>H21</v>
          </cell>
          <cell r="E618" t="str">
            <v>MDF</v>
          </cell>
          <cell r="F618">
            <v>7.4999999999999997E-2</v>
          </cell>
          <cell r="G618">
            <v>3.5000000000000001E-3</v>
          </cell>
          <cell r="H618">
            <v>2.58</v>
          </cell>
          <cell r="I618" t="str">
            <v>軽ポ</v>
          </cell>
        </row>
        <row r="619">
          <cell r="A619" t="str">
            <v>貨3軽MCF</v>
          </cell>
          <cell r="B619" t="str">
            <v>バス貨物2.5～3.5t(軽油)</v>
          </cell>
          <cell r="C619" t="str">
            <v>貨3軽</v>
          </cell>
          <cell r="D619" t="str">
            <v>H21</v>
          </cell>
          <cell r="E619" t="str">
            <v>MCF</v>
          </cell>
          <cell r="F619">
            <v>7.4999999999999997E-2</v>
          </cell>
          <cell r="G619">
            <v>3.5000000000000001E-3</v>
          </cell>
          <cell r="H619">
            <v>2.58</v>
          </cell>
          <cell r="I619" t="str">
            <v>ハ</v>
          </cell>
        </row>
        <row r="620">
          <cell r="A620" t="str">
            <v>貨3軽MMF</v>
          </cell>
          <cell r="B620" t="str">
            <v>バス貨物2.5～3.5t(軽油)</v>
          </cell>
          <cell r="C620" t="str">
            <v>貨3軽</v>
          </cell>
          <cell r="D620" t="str">
            <v>H21</v>
          </cell>
          <cell r="E620" t="str">
            <v>MMF</v>
          </cell>
          <cell r="F620">
            <v>7.4999999999999997E-2</v>
          </cell>
          <cell r="G620">
            <v>3.5000000000000001E-3</v>
          </cell>
          <cell r="H620">
            <v>2.58</v>
          </cell>
          <cell r="I620" t="str">
            <v>Pハ</v>
          </cell>
        </row>
        <row r="621">
          <cell r="A621" t="str">
            <v>貨3軽RDF</v>
          </cell>
          <cell r="B621" t="str">
            <v>バス貨物2.5～3.5t(軽油)</v>
          </cell>
          <cell r="C621" t="str">
            <v>貨3軽</v>
          </cell>
          <cell r="D621" t="str">
            <v>H21</v>
          </cell>
          <cell r="E621" t="str">
            <v>RDF</v>
          </cell>
          <cell r="F621">
            <v>3.7499999999999999E-2</v>
          </cell>
          <cell r="G621">
            <v>1.75E-3</v>
          </cell>
          <cell r="H621">
            <v>2.58</v>
          </cell>
          <cell r="I621" t="str">
            <v>軽ポ</v>
          </cell>
        </row>
        <row r="622">
          <cell r="A622" t="str">
            <v>貨3軽RCF</v>
          </cell>
          <cell r="B622" t="str">
            <v>バス貨物2.5～3.5t(軽油)</v>
          </cell>
          <cell r="C622" t="str">
            <v>貨3軽</v>
          </cell>
          <cell r="D622" t="str">
            <v>H21</v>
          </cell>
          <cell r="E622" t="str">
            <v>RCF</v>
          </cell>
          <cell r="F622">
            <v>3.7499999999999999E-2</v>
          </cell>
          <cell r="G622">
            <v>1.75E-3</v>
          </cell>
          <cell r="H622">
            <v>2.58</v>
          </cell>
          <cell r="I622" t="str">
            <v>ハ</v>
          </cell>
        </row>
        <row r="623">
          <cell r="A623" t="str">
            <v>貨3軽RMF</v>
          </cell>
          <cell r="B623" t="str">
            <v>バス貨物2.5～3.5t(軽油)</v>
          </cell>
          <cell r="C623" t="str">
            <v>貨3軽</v>
          </cell>
          <cell r="D623" t="str">
            <v>H21</v>
          </cell>
          <cell r="E623" t="str">
            <v>RMF</v>
          </cell>
          <cell r="F623">
            <v>3.7499999999999999E-2</v>
          </cell>
          <cell r="G623">
            <v>1.75E-3</v>
          </cell>
          <cell r="H623">
            <v>2.58</v>
          </cell>
          <cell r="I623" t="str">
            <v>Pハ</v>
          </cell>
        </row>
        <row r="624">
          <cell r="A624" t="str">
            <v>貨3軽QDF</v>
          </cell>
          <cell r="B624" t="str">
            <v>バス貨物2.5～3.5t(軽油)</v>
          </cell>
          <cell r="C624" t="str">
            <v>貨3軽</v>
          </cell>
          <cell r="D624" t="str">
            <v>H21</v>
          </cell>
          <cell r="E624" t="str">
            <v>QDF</v>
          </cell>
          <cell r="F624">
            <v>0.13500000000000001</v>
          </cell>
          <cell r="G624">
            <v>6.3E-3</v>
          </cell>
          <cell r="H624">
            <v>2.58</v>
          </cell>
          <cell r="I624" t="str">
            <v>軽ポ</v>
          </cell>
        </row>
        <row r="625">
          <cell r="A625" t="str">
            <v>貨3軽QCF</v>
          </cell>
          <cell r="B625" t="str">
            <v>バス貨物2.5～3.5t(軽油)</v>
          </cell>
          <cell r="C625" t="str">
            <v>貨3軽</v>
          </cell>
          <cell r="D625" t="str">
            <v>H21</v>
          </cell>
          <cell r="E625" t="str">
            <v>QCF</v>
          </cell>
          <cell r="F625">
            <v>0.13500000000000001</v>
          </cell>
          <cell r="G625">
            <v>6.3E-3</v>
          </cell>
          <cell r="H625">
            <v>2.58</v>
          </cell>
          <cell r="I625" t="str">
            <v>ハ</v>
          </cell>
        </row>
        <row r="626">
          <cell r="A626" t="str">
            <v>貨3軽QMF</v>
          </cell>
          <cell r="B626" t="str">
            <v>バス貨物2.5～3.5t(軽油)</v>
          </cell>
          <cell r="C626" t="str">
            <v>貨3軽</v>
          </cell>
          <cell r="D626" t="str">
            <v>H21</v>
          </cell>
          <cell r="E626" t="str">
            <v>QMF</v>
          </cell>
          <cell r="F626">
            <v>0.13500000000000001</v>
          </cell>
          <cell r="G626">
            <v>6.3E-3</v>
          </cell>
          <cell r="H626">
            <v>2.58</v>
          </cell>
          <cell r="I626" t="str">
            <v>Pハ</v>
          </cell>
        </row>
        <row r="627">
          <cell r="A627" t="str">
            <v>貨3軽3DF</v>
          </cell>
          <cell r="B627" t="str">
            <v>バス貨物2.5～3.5t(軽油)</v>
          </cell>
          <cell r="C627" t="str">
            <v>貨3軽</v>
          </cell>
          <cell r="D627" t="str">
            <v>H30</v>
          </cell>
          <cell r="E627" t="str">
            <v>3DF</v>
          </cell>
          <cell r="F627">
            <v>0.24</v>
          </cell>
          <cell r="G627">
            <v>7.0000000000000001E-3</v>
          </cell>
          <cell r="H627">
            <v>2.58</v>
          </cell>
          <cell r="I627" t="str">
            <v>軽ポポ</v>
          </cell>
        </row>
        <row r="628">
          <cell r="A628" t="str">
            <v>貨3軽3CF</v>
          </cell>
          <cell r="B628" t="str">
            <v>バス貨物2.5～3.5t(軽油)</v>
          </cell>
          <cell r="C628" t="str">
            <v>貨3軽</v>
          </cell>
          <cell r="D628" t="str">
            <v>H30</v>
          </cell>
          <cell r="E628" t="str">
            <v>3CF</v>
          </cell>
          <cell r="F628">
            <v>0.12</v>
          </cell>
          <cell r="G628">
            <v>3.5000000000000001E-3</v>
          </cell>
          <cell r="H628">
            <v>2.58</v>
          </cell>
          <cell r="I628" t="str">
            <v>ハ</v>
          </cell>
        </row>
        <row r="629">
          <cell r="A629" t="str">
            <v>貨3軽3MF</v>
          </cell>
          <cell r="B629" t="str">
            <v>バス貨物2.5～3.5t(軽油)</v>
          </cell>
          <cell r="C629" t="str">
            <v>貨3軽</v>
          </cell>
          <cell r="D629" t="str">
            <v>H30</v>
          </cell>
          <cell r="E629" t="str">
            <v>3MF</v>
          </cell>
          <cell r="F629">
            <v>0.06</v>
          </cell>
          <cell r="G629">
            <v>1.75E-3</v>
          </cell>
          <cell r="H629">
            <v>2.58</v>
          </cell>
          <cell r="I629" t="str">
            <v>Pハ</v>
          </cell>
        </row>
        <row r="630">
          <cell r="A630" t="str">
            <v>貨3軽4DF</v>
          </cell>
          <cell r="B630" t="str">
            <v>バス貨物2.5～3.5t(軽油)</v>
          </cell>
          <cell r="C630" t="str">
            <v>貨3軽</v>
          </cell>
          <cell r="D630" t="str">
            <v>H30</v>
          </cell>
          <cell r="E630" t="str">
            <v>4DF</v>
          </cell>
          <cell r="F630">
            <v>0.18</v>
          </cell>
          <cell r="G630">
            <v>5.2500000000000003E-3</v>
          </cell>
          <cell r="H630">
            <v>2.58</v>
          </cell>
          <cell r="I630" t="str">
            <v>軽ポポ</v>
          </cell>
        </row>
        <row r="631">
          <cell r="A631" t="str">
            <v>貨3軽4CF</v>
          </cell>
          <cell r="B631" t="str">
            <v>バス貨物2.5～3.5t(軽油)</v>
          </cell>
          <cell r="C631" t="str">
            <v>貨3軽</v>
          </cell>
          <cell r="D631" t="str">
            <v>H30</v>
          </cell>
          <cell r="E631" t="str">
            <v>4CF</v>
          </cell>
          <cell r="F631">
            <v>0.18</v>
          </cell>
          <cell r="G631">
            <v>5.2500000000000003E-3</v>
          </cell>
          <cell r="H631">
            <v>2.58</v>
          </cell>
          <cell r="I631" t="str">
            <v>ハ</v>
          </cell>
        </row>
        <row r="632">
          <cell r="A632" t="str">
            <v>貨3軽4MF</v>
          </cell>
          <cell r="B632" t="str">
            <v>バス貨物2.5～3.5t(軽油)</v>
          </cell>
          <cell r="C632" t="str">
            <v>貨3軽</v>
          </cell>
          <cell r="D632" t="str">
            <v>H30</v>
          </cell>
          <cell r="E632" t="str">
            <v>4MF</v>
          </cell>
          <cell r="F632">
            <v>0.18</v>
          </cell>
          <cell r="G632">
            <v>5.2500000000000003E-3</v>
          </cell>
          <cell r="H632">
            <v>2.58</v>
          </cell>
          <cell r="I632" t="str">
            <v>Pハ</v>
          </cell>
        </row>
        <row r="633">
          <cell r="A633" t="str">
            <v>貨3軽5DF</v>
          </cell>
          <cell r="B633" t="str">
            <v>バス貨物2.5～3.5t(軽油)</v>
          </cell>
          <cell r="C633" t="str">
            <v>貨3軽</v>
          </cell>
          <cell r="D633" t="str">
            <v>H30</v>
          </cell>
          <cell r="E633" t="str">
            <v>5DF</v>
          </cell>
          <cell r="F633">
            <v>0.12</v>
          </cell>
          <cell r="G633">
            <v>0.35</v>
          </cell>
          <cell r="H633">
            <v>2.58</v>
          </cell>
          <cell r="I633" t="str">
            <v>軽ポポ</v>
          </cell>
        </row>
        <row r="634">
          <cell r="A634" t="str">
            <v>貨3軽5CF</v>
          </cell>
          <cell r="B634" t="str">
            <v>バス貨物2.5～3.5t(軽油)</v>
          </cell>
          <cell r="C634" t="str">
            <v>貨3軽</v>
          </cell>
          <cell r="D634" t="str">
            <v>H30</v>
          </cell>
          <cell r="E634" t="str">
            <v>5CF</v>
          </cell>
          <cell r="F634">
            <v>0.12</v>
          </cell>
          <cell r="G634">
            <v>0.35</v>
          </cell>
          <cell r="H634">
            <v>2.58</v>
          </cell>
          <cell r="I634" t="str">
            <v>ハ</v>
          </cell>
        </row>
        <row r="635">
          <cell r="A635" t="str">
            <v>貨3軽5MF</v>
          </cell>
          <cell r="B635" t="str">
            <v>バス貨物2.5～3.5t(軽油)</v>
          </cell>
          <cell r="C635" t="str">
            <v>貨3軽</v>
          </cell>
          <cell r="D635" t="str">
            <v>H30</v>
          </cell>
          <cell r="E635" t="str">
            <v>5MF</v>
          </cell>
          <cell r="F635">
            <v>0.12</v>
          </cell>
          <cell r="G635">
            <v>0.35</v>
          </cell>
          <cell r="H635">
            <v>2.58</v>
          </cell>
          <cell r="I635" t="str">
            <v>Pハ</v>
          </cell>
        </row>
        <row r="636">
          <cell r="A636" t="str">
            <v>貨3軽6DF</v>
          </cell>
          <cell r="B636" t="str">
            <v>バス貨物2.5～3.5t(軽油)</v>
          </cell>
          <cell r="C636" t="str">
            <v>貨3軽</v>
          </cell>
          <cell r="D636" t="str">
            <v>H30</v>
          </cell>
          <cell r="E636" t="str">
            <v>6DF</v>
          </cell>
          <cell r="F636">
            <v>0.06</v>
          </cell>
          <cell r="G636">
            <v>1.75E-3</v>
          </cell>
          <cell r="H636">
            <v>2.58</v>
          </cell>
          <cell r="I636" t="str">
            <v>軽ポポ</v>
          </cell>
        </row>
        <row r="637">
          <cell r="A637" t="str">
            <v>貨3軽6CF</v>
          </cell>
          <cell r="B637" t="str">
            <v>バス貨物2.5～3.5t(軽油)</v>
          </cell>
          <cell r="C637" t="str">
            <v>貨3軽</v>
          </cell>
          <cell r="D637" t="str">
            <v>H30</v>
          </cell>
          <cell r="E637" t="str">
            <v>6CF</v>
          </cell>
          <cell r="F637">
            <v>0.06</v>
          </cell>
          <cell r="G637">
            <v>1.75E-3</v>
          </cell>
          <cell r="H637">
            <v>2.58</v>
          </cell>
          <cell r="I637" t="str">
            <v>ハ</v>
          </cell>
        </row>
        <row r="638">
          <cell r="A638" t="str">
            <v>貨3軽6MF</v>
          </cell>
          <cell r="B638" t="str">
            <v>バス貨物2.5～3.5t(軽油)</v>
          </cell>
          <cell r="C638" t="str">
            <v>貨3軽</v>
          </cell>
          <cell r="D638" t="str">
            <v>H30</v>
          </cell>
          <cell r="E638" t="str">
            <v>6MF</v>
          </cell>
          <cell r="F638">
            <v>0.06</v>
          </cell>
          <cell r="G638">
            <v>1.75E-3</v>
          </cell>
          <cell r="H638">
            <v>2.58</v>
          </cell>
          <cell r="I638" t="str">
            <v>Pハ</v>
          </cell>
        </row>
        <row r="639">
          <cell r="A639" t="str">
            <v>貨3軽AJF</v>
          </cell>
          <cell r="B639" t="str">
            <v>バス貨物2.5～3.5t(軽油)</v>
          </cell>
          <cell r="C639" t="str">
            <v>貨3軽</v>
          </cell>
          <cell r="D639" t="str">
            <v>H17</v>
          </cell>
          <cell r="E639" t="str">
            <v>AJF</v>
          </cell>
          <cell r="F639">
            <v>0.125</v>
          </cell>
          <cell r="G639">
            <v>7.4999999999999997E-3</v>
          </cell>
          <cell r="H639">
            <v>2.58</v>
          </cell>
          <cell r="I639" t="str">
            <v>ハ</v>
          </cell>
        </row>
        <row r="640">
          <cell r="A640" t="str">
            <v>貨3軽AKF</v>
          </cell>
          <cell r="B640" t="str">
            <v>バス貨物2.5～3.5t(軽油)</v>
          </cell>
          <cell r="C640" t="str">
            <v>貨3軽</v>
          </cell>
          <cell r="D640" t="str">
            <v>H17</v>
          </cell>
          <cell r="E640" t="str">
            <v>AKF</v>
          </cell>
          <cell r="F640">
            <v>0.25</v>
          </cell>
          <cell r="G640">
            <v>1.4999999999999999E-2</v>
          </cell>
          <cell r="H640">
            <v>2.58</v>
          </cell>
          <cell r="I640" t="str">
            <v>軽新長</v>
          </cell>
        </row>
        <row r="641">
          <cell r="A641" t="str">
            <v>貨3軽BCF</v>
          </cell>
          <cell r="B641" t="str">
            <v>バス貨物2.5～3.5t(軽油)</v>
          </cell>
          <cell r="C641" t="str">
            <v>貨3軽</v>
          </cell>
          <cell r="D641" t="str">
            <v>H17</v>
          </cell>
          <cell r="E641" t="str">
            <v>BCF</v>
          </cell>
          <cell r="F641">
            <v>0.22500000000000001</v>
          </cell>
          <cell r="G641">
            <v>1.35E-2</v>
          </cell>
          <cell r="H641">
            <v>2.58</v>
          </cell>
          <cell r="I641" t="str">
            <v>ハ</v>
          </cell>
        </row>
        <row r="642">
          <cell r="A642" t="str">
            <v>貨3軽BDF</v>
          </cell>
          <cell r="B642" t="str">
            <v>バス貨物2.5～3.5t(軽油)</v>
          </cell>
          <cell r="C642" t="str">
            <v>貨3軽</v>
          </cell>
          <cell r="D642" t="str">
            <v>H17</v>
          </cell>
          <cell r="E642" t="str">
            <v>BDF</v>
          </cell>
          <cell r="F642">
            <v>0.22500000000000001</v>
          </cell>
          <cell r="G642">
            <v>1.35E-2</v>
          </cell>
          <cell r="H642">
            <v>2.58</v>
          </cell>
          <cell r="I642" t="str">
            <v>軽新長1</v>
          </cell>
        </row>
        <row r="643">
          <cell r="A643" t="str">
            <v>貨3軽BJF</v>
          </cell>
          <cell r="B643" t="str">
            <v>バス貨物2.5～3.5t(軽油)</v>
          </cell>
          <cell r="C643" t="str">
            <v>貨3軽</v>
          </cell>
          <cell r="D643" t="str">
            <v>H17</v>
          </cell>
          <cell r="E643" t="str">
            <v>BJF</v>
          </cell>
          <cell r="F643">
            <v>0.22500000000000001</v>
          </cell>
          <cell r="G643">
            <v>1.35E-2</v>
          </cell>
          <cell r="H643">
            <v>2.58</v>
          </cell>
          <cell r="I643" t="str">
            <v>ハ</v>
          </cell>
        </row>
        <row r="644">
          <cell r="A644" t="str">
            <v>貨3軽BKF</v>
          </cell>
          <cell r="B644" t="str">
            <v>バス貨物2.5～3.5t(軽油)</v>
          </cell>
          <cell r="C644" t="str">
            <v>貨3軽</v>
          </cell>
          <cell r="D644" t="str">
            <v>H17</v>
          </cell>
          <cell r="E644" t="str">
            <v>BKF</v>
          </cell>
          <cell r="F644">
            <v>0.22500000000000001</v>
          </cell>
          <cell r="G644">
            <v>1.35E-2</v>
          </cell>
          <cell r="H644">
            <v>2.58</v>
          </cell>
          <cell r="I644" t="str">
            <v>軽新長1</v>
          </cell>
        </row>
        <row r="645">
          <cell r="A645" t="str">
            <v>貨3軽CJF</v>
          </cell>
          <cell r="B645" t="str">
            <v>バス貨物2.5～3.5t(軽油)</v>
          </cell>
          <cell r="C645" t="str">
            <v>貨3軽</v>
          </cell>
          <cell r="D645" t="str">
            <v>H17</v>
          </cell>
          <cell r="E645" t="str">
            <v>CJF</v>
          </cell>
          <cell r="F645">
            <v>0.125</v>
          </cell>
          <cell r="G645">
            <v>7.4999999999999997E-3</v>
          </cell>
          <cell r="H645">
            <v>2.58</v>
          </cell>
          <cell r="I645" t="str">
            <v>ハ</v>
          </cell>
        </row>
        <row r="646">
          <cell r="A646" t="str">
            <v>貨3軽CKF</v>
          </cell>
          <cell r="B646" t="str">
            <v>バス貨物2.5～3.5t(軽油)</v>
          </cell>
          <cell r="C646" t="str">
            <v>貨3軽</v>
          </cell>
          <cell r="D646" t="str">
            <v>H17</v>
          </cell>
          <cell r="E646" t="str">
            <v>CKF</v>
          </cell>
          <cell r="F646">
            <v>0.125</v>
          </cell>
          <cell r="G646">
            <v>7.4999999999999997E-3</v>
          </cell>
          <cell r="H646">
            <v>2.58</v>
          </cell>
          <cell r="I646" t="str">
            <v>軽新長1</v>
          </cell>
        </row>
        <row r="647">
          <cell r="A647" t="str">
            <v>貨3軽DJF</v>
          </cell>
          <cell r="B647" t="str">
            <v>バス貨物2.5～3.5t(軽油)</v>
          </cell>
          <cell r="C647" t="str">
            <v>貨3軽</v>
          </cell>
          <cell r="D647" t="str">
            <v>H17</v>
          </cell>
          <cell r="E647" t="str">
            <v>DJF</v>
          </cell>
          <cell r="F647">
            <v>6.25E-2</v>
          </cell>
          <cell r="G647">
            <v>3.7499999999999999E-3</v>
          </cell>
          <cell r="H647">
            <v>2.58</v>
          </cell>
          <cell r="I647" t="str">
            <v>ハ</v>
          </cell>
        </row>
        <row r="648">
          <cell r="A648" t="str">
            <v>貨3軽DKF</v>
          </cell>
          <cell r="B648" t="str">
            <v>バス貨物2.5～3.5t(軽油)</v>
          </cell>
          <cell r="C648" t="str">
            <v>貨3軽</v>
          </cell>
          <cell r="D648" t="str">
            <v>H17</v>
          </cell>
          <cell r="E648" t="str">
            <v>DKF</v>
          </cell>
          <cell r="F648">
            <v>6.25E-2</v>
          </cell>
          <cell r="G648">
            <v>3.7499999999999999E-3</v>
          </cell>
          <cell r="H648">
            <v>2.58</v>
          </cell>
          <cell r="I648" t="str">
            <v>軽新長1</v>
          </cell>
        </row>
        <row r="649">
          <cell r="A649" t="str">
            <v>貨3軽NCF</v>
          </cell>
          <cell r="B649" t="str">
            <v>バス貨物2.5～3.5t(軽油)</v>
          </cell>
          <cell r="C649" t="str">
            <v>貨3軽</v>
          </cell>
          <cell r="D649" t="str">
            <v>H17</v>
          </cell>
          <cell r="E649" t="str">
            <v>NCF</v>
          </cell>
          <cell r="F649">
            <v>0.22500000000000001</v>
          </cell>
          <cell r="G649">
            <v>1.4999999999999999E-2</v>
          </cell>
          <cell r="H649">
            <v>2.58</v>
          </cell>
          <cell r="I649" t="str">
            <v>ハ</v>
          </cell>
        </row>
        <row r="650">
          <cell r="A650" t="str">
            <v>貨3軽NDF</v>
          </cell>
          <cell r="B650" t="str">
            <v>バス貨物2.5～3.5t(軽油)</v>
          </cell>
          <cell r="C650" t="str">
            <v>貨3軽</v>
          </cell>
          <cell r="D650" t="str">
            <v>H17</v>
          </cell>
          <cell r="E650" t="str">
            <v>NDF</v>
          </cell>
          <cell r="F650">
            <v>0.22500000000000001</v>
          </cell>
          <cell r="G650">
            <v>1.4999999999999999E-2</v>
          </cell>
          <cell r="H650">
            <v>2.58</v>
          </cell>
          <cell r="I650" t="str">
            <v>軽新長1</v>
          </cell>
        </row>
        <row r="651">
          <cell r="A651" t="str">
            <v>貨3軽NJF</v>
          </cell>
          <cell r="B651" t="str">
            <v>バス貨物2.5～3.5t(軽油)</v>
          </cell>
          <cell r="C651" t="str">
            <v>貨3軽</v>
          </cell>
          <cell r="D651" t="str">
            <v>H17</v>
          </cell>
          <cell r="E651" t="str">
            <v>NJF</v>
          </cell>
          <cell r="F651">
            <v>0.22500000000000001</v>
          </cell>
          <cell r="G651">
            <v>1.4999999999999999E-2</v>
          </cell>
          <cell r="H651">
            <v>2.58</v>
          </cell>
          <cell r="I651" t="str">
            <v>ハ</v>
          </cell>
        </row>
        <row r="652">
          <cell r="A652" t="str">
            <v>貨3軽NKF</v>
          </cell>
          <cell r="B652" t="str">
            <v>バス貨物2.5～3.5t(軽油)</v>
          </cell>
          <cell r="C652" t="str">
            <v>貨3軽</v>
          </cell>
          <cell r="D652" t="str">
            <v>H17</v>
          </cell>
          <cell r="E652" t="str">
            <v>NKF</v>
          </cell>
          <cell r="F652">
            <v>0.22500000000000001</v>
          </cell>
          <cell r="G652">
            <v>1.4999999999999999E-2</v>
          </cell>
          <cell r="H652">
            <v>2.58</v>
          </cell>
          <cell r="I652" t="str">
            <v>軽新長1</v>
          </cell>
        </row>
        <row r="653">
          <cell r="A653" t="str">
            <v>貨3軽PCF</v>
          </cell>
          <cell r="B653" t="str">
            <v>バス貨物2.5～3.5t(軽油)</v>
          </cell>
          <cell r="C653" t="str">
            <v>貨3軽</v>
          </cell>
          <cell r="D653" t="str">
            <v>H17</v>
          </cell>
          <cell r="E653" t="str">
            <v>PCF</v>
          </cell>
          <cell r="F653">
            <v>0.25</v>
          </cell>
          <cell r="G653">
            <v>1.35E-2</v>
          </cell>
          <cell r="H653">
            <v>2.58</v>
          </cell>
          <cell r="I653" t="str">
            <v>ハ</v>
          </cell>
        </row>
        <row r="654">
          <cell r="A654" t="str">
            <v>貨3軽PDF</v>
          </cell>
          <cell r="B654" t="str">
            <v>バス貨物2.5～3.5t(軽油)</v>
          </cell>
          <cell r="C654" t="str">
            <v>貨3軽</v>
          </cell>
          <cell r="D654" t="str">
            <v>H17</v>
          </cell>
          <cell r="E654" t="str">
            <v>PDF</v>
          </cell>
          <cell r="F654">
            <v>0.25</v>
          </cell>
          <cell r="G654">
            <v>1.35E-2</v>
          </cell>
          <cell r="H654">
            <v>2.58</v>
          </cell>
          <cell r="I654" t="str">
            <v>軽新長1</v>
          </cell>
        </row>
        <row r="655">
          <cell r="A655" t="str">
            <v>貨3軽PJF</v>
          </cell>
          <cell r="B655" t="str">
            <v>バス貨物2.5～3.5t(軽油)</v>
          </cell>
          <cell r="C655" t="str">
            <v>貨3軽</v>
          </cell>
          <cell r="D655" t="str">
            <v>H17</v>
          </cell>
          <cell r="E655" t="str">
            <v>PJF</v>
          </cell>
          <cell r="F655">
            <v>0.25</v>
          </cell>
          <cell r="G655">
            <v>1.35E-2</v>
          </cell>
          <cell r="H655">
            <v>2.58</v>
          </cell>
          <cell r="I655" t="str">
            <v>ハ</v>
          </cell>
        </row>
        <row r="656">
          <cell r="A656" t="str">
            <v>貨3軽PKF</v>
          </cell>
          <cell r="B656" t="str">
            <v>バス貨物2.5～3.5t(軽油)</v>
          </cell>
          <cell r="C656" t="str">
            <v>貨3軽</v>
          </cell>
          <cell r="D656" t="str">
            <v>H17</v>
          </cell>
          <cell r="E656" t="str">
            <v>PKF</v>
          </cell>
          <cell r="F656">
            <v>0.25</v>
          </cell>
          <cell r="G656">
            <v>1.35E-2</v>
          </cell>
          <cell r="H656">
            <v>2.58</v>
          </cell>
          <cell r="I656" t="str">
            <v>軽新長1</v>
          </cell>
        </row>
        <row r="657">
          <cell r="A657" t="str">
            <v>貨3軽LKF</v>
          </cell>
          <cell r="B657" t="str">
            <v>バス貨物2.5～3.5t(軽油)</v>
          </cell>
          <cell r="C657" t="str">
            <v>貨3軽</v>
          </cell>
          <cell r="D657" t="str">
            <v>H21</v>
          </cell>
          <cell r="E657" t="str">
            <v>LKF</v>
          </cell>
          <cell r="F657">
            <v>0.15</v>
          </cell>
          <cell r="G657">
            <v>7.0000000000000001E-3</v>
          </cell>
          <cell r="H657">
            <v>2.58</v>
          </cell>
          <cell r="I657" t="str">
            <v>軽ポ</v>
          </cell>
        </row>
        <row r="658">
          <cell r="A658" t="str">
            <v>貨3軽LPF</v>
          </cell>
          <cell r="B658" t="str">
            <v>バス貨物2.5～3.5t(軽油)</v>
          </cell>
          <cell r="C658" t="str">
            <v>貨3軽</v>
          </cell>
          <cell r="D658" t="str">
            <v>H21</v>
          </cell>
          <cell r="E658" t="str">
            <v>LPF</v>
          </cell>
          <cell r="F658">
            <v>0.15</v>
          </cell>
          <cell r="G658">
            <v>7.0000000000000001E-3</v>
          </cell>
          <cell r="H658">
            <v>2.58</v>
          </cell>
          <cell r="I658" t="str">
            <v>軽ポ</v>
          </cell>
        </row>
        <row r="659">
          <cell r="A659" t="str">
            <v>貨3軽LRF</v>
          </cell>
          <cell r="B659" t="str">
            <v>バス貨物2.5～3.5t(軽油)</v>
          </cell>
          <cell r="C659" t="str">
            <v>貨3軽</v>
          </cell>
          <cell r="D659" t="str">
            <v>H21</v>
          </cell>
          <cell r="E659" t="str">
            <v>LRF</v>
          </cell>
          <cell r="F659">
            <v>0.15</v>
          </cell>
          <cell r="G659">
            <v>7.0000000000000001E-3</v>
          </cell>
          <cell r="H659">
            <v>2.58</v>
          </cell>
          <cell r="I659" t="str">
            <v>軽ポ</v>
          </cell>
        </row>
        <row r="660">
          <cell r="A660" t="str">
            <v>貨3軽LJF</v>
          </cell>
          <cell r="B660" t="str">
            <v>バス貨物2.5～3.5t(軽油)</v>
          </cell>
          <cell r="C660" t="str">
            <v>貨3軽</v>
          </cell>
          <cell r="D660" t="str">
            <v>H21</v>
          </cell>
          <cell r="E660" t="str">
            <v>LJF</v>
          </cell>
          <cell r="F660">
            <v>7.4999999999999997E-2</v>
          </cell>
          <cell r="G660">
            <v>3.5000000000000001E-3</v>
          </cell>
          <cell r="H660">
            <v>2.58</v>
          </cell>
          <cell r="I660" t="str">
            <v>ハ</v>
          </cell>
        </row>
        <row r="661">
          <cell r="A661" t="str">
            <v>貨3軽LNF</v>
          </cell>
          <cell r="B661" t="str">
            <v>バス貨物2.5～3.5t(軽油)</v>
          </cell>
          <cell r="C661" t="str">
            <v>貨3軽</v>
          </cell>
          <cell r="D661" t="str">
            <v>H21</v>
          </cell>
          <cell r="E661" t="str">
            <v>LNF</v>
          </cell>
          <cell r="F661">
            <v>7.4999999999999997E-2</v>
          </cell>
          <cell r="G661">
            <v>3.5000000000000001E-3</v>
          </cell>
          <cell r="H661">
            <v>2.58</v>
          </cell>
          <cell r="I661" t="str">
            <v>ハ</v>
          </cell>
        </row>
        <row r="662">
          <cell r="A662" t="str">
            <v>貨3軽LQF</v>
          </cell>
          <cell r="B662" t="str">
            <v>バス貨物2.5～3.5t(軽油)</v>
          </cell>
          <cell r="C662" t="str">
            <v>貨3軽</v>
          </cell>
          <cell r="D662" t="str">
            <v>H21</v>
          </cell>
          <cell r="E662" t="str">
            <v>LQF</v>
          </cell>
          <cell r="F662">
            <v>7.4999999999999997E-2</v>
          </cell>
          <cell r="G662">
            <v>3.5000000000000001E-3</v>
          </cell>
          <cell r="H662">
            <v>2.58</v>
          </cell>
          <cell r="I662" t="str">
            <v>ハ</v>
          </cell>
        </row>
        <row r="663">
          <cell r="A663" t="str">
            <v>貨3軽MKF</v>
          </cell>
          <cell r="B663" t="str">
            <v>バス貨物2.5～3.5t(軽油)</v>
          </cell>
          <cell r="C663" t="str">
            <v>貨3軽</v>
          </cell>
          <cell r="D663" t="str">
            <v>H21</v>
          </cell>
          <cell r="E663" t="str">
            <v>MKF</v>
          </cell>
          <cell r="F663">
            <v>7.4999999999999997E-2</v>
          </cell>
          <cell r="G663">
            <v>3.5000000000000001E-3</v>
          </cell>
          <cell r="H663">
            <v>2.58</v>
          </cell>
          <cell r="I663" t="str">
            <v>軽ポ</v>
          </cell>
        </row>
        <row r="664">
          <cell r="A664" t="str">
            <v>貨3軽MPF</v>
          </cell>
          <cell r="B664" t="str">
            <v>バス貨物2.5～3.5t(軽油)</v>
          </cell>
          <cell r="C664" t="str">
            <v>貨3軽</v>
          </cell>
          <cell r="D664" t="str">
            <v>H21</v>
          </cell>
          <cell r="E664" t="str">
            <v>MPF</v>
          </cell>
          <cell r="F664">
            <v>7.4999999999999997E-2</v>
          </cell>
          <cell r="G664">
            <v>3.5000000000000001E-3</v>
          </cell>
          <cell r="H664">
            <v>2.58</v>
          </cell>
          <cell r="I664" t="str">
            <v>軽ポ</v>
          </cell>
        </row>
        <row r="665">
          <cell r="A665" t="str">
            <v>貨3軽MRF</v>
          </cell>
          <cell r="B665" t="str">
            <v>バス貨物2.5～3.5t(軽油)</v>
          </cell>
          <cell r="C665" t="str">
            <v>貨3軽</v>
          </cell>
          <cell r="D665" t="str">
            <v>H21</v>
          </cell>
          <cell r="E665" t="str">
            <v>MRF</v>
          </cell>
          <cell r="F665">
            <v>7.4999999999999997E-2</v>
          </cell>
          <cell r="G665">
            <v>3.5000000000000001E-3</v>
          </cell>
          <cell r="H665">
            <v>2.58</v>
          </cell>
          <cell r="I665" t="str">
            <v>軽ポ</v>
          </cell>
        </row>
        <row r="666">
          <cell r="A666" t="str">
            <v>貨3軽MJF</v>
          </cell>
          <cell r="B666" t="str">
            <v>バス貨物2.5～3.5t(軽油)</v>
          </cell>
          <cell r="C666" t="str">
            <v>貨3軽</v>
          </cell>
          <cell r="D666" t="str">
            <v>H21</v>
          </cell>
          <cell r="E666" t="str">
            <v>MJF</v>
          </cell>
          <cell r="F666">
            <v>7.4999999999999997E-2</v>
          </cell>
          <cell r="G666">
            <v>3.5000000000000001E-3</v>
          </cell>
          <cell r="H666">
            <v>2.58</v>
          </cell>
          <cell r="I666" t="str">
            <v>ハ</v>
          </cell>
        </row>
        <row r="667">
          <cell r="A667" t="str">
            <v>貨3軽MNF</v>
          </cell>
          <cell r="B667" t="str">
            <v>バス貨物2.5～3.5t(軽油)</v>
          </cell>
          <cell r="C667" t="str">
            <v>貨3軽</v>
          </cell>
          <cell r="D667" t="str">
            <v>H21</v>
          </cell>
          <cell r="E667" t="str">
            <v>MNF</v>
          </cell>
          <cell r="F667">
            <v>7.4999999999999997E-2</v>
          </cell>
          <cell r="G667">
            <v>3.5000000000000001E-3</v>
          </cell>
          <cell r="H667">
            <v>2.58</v>
          </cell>
          <cell r="I667" t="str">
            <v>ハ</v>
          </cell>
        </row>
        <row r="668">
          <cell r="A668" t="str">
            <v>貨3軽MQF</v>
          </cell>
          <cell r="B668" t="str">
            <v>バス貨物2.5～3.5t(軽油)</v>
          </cell>
          <cell r="C668" t="str">
            <v>貨3軽</v>
          </cell>
          <cell r="D668" t="str">
            <v>H21</v>
          </cell>
          <cell r="E668" t="str">
            <v>MQF</v>
          </cell>
          <cell r="F668">
            <v>7.4999999999999997E-2</v>
          </cell>
          <cell r="G668">
            <v>3.5000000000000001E-3</v>
          </cell>
          <cell r="H668">
            <v>2.58</v>
          </cell>
          <cell r="I668" t="str">
            <v>ハ</v>
          </cell>
        </row>
        <row r="669">
          <cell r="A669" t="str">
            <v>貨3軽RKF</v>
          </cell>
          <cell r="B669" t="str">
            <v>バス貨物2.5～3.5t(軽油)</v>
          </cell>
          <cell r="C669" t="str">
            <v>貨3軽</v>
          </cell>
          <cell r="D669" t="str">
            <v>H21</v>
          </cell>
          <cell r="E669" t="str">
            <v>RKF</v>
          </cell>
          <cell r="F669">
            <v>3.7499999999999999E-2</v>
          </cell>
          <cell r="G669">
            <v>1.75E-3</v>
          </cell>
          <cell r="H669">
            <v>2.58</v>
          </cell>
          <cell r="I669" t="str">
            <v>軽ポ</v>
          </cell>
        </row>
        <row r="670">
          <cell r="A670" t="str">
            <v>貨3軽RPF</v>
          </cell>
          <cell r="B670" t="str">
            <v>バス貨物2.5～3.5t(軽油)</v>
          </cell>
          <cell r="C670" t="str">
            <v>貨3軽</v>
          </cell>
          <cell r="D670" t="str">
            <v>H21</v>
          </cell>
          <cell r="E670" t="str">
            <v>RPF</v>
          </cell>
          <cell r="F670">
            <v>3.7499999999999999E-2</v>
          </cell>
          <cell r="G670">
            <v>1.75E-3</v>
          </cell>
          <cell r="H670">
            <v>2.58</v>
          </cell>
          <cell r="I670" t="str">
            <v>軽ポ</v>
          </cell>
        </row>
        <row r="671">
          <cell r="A671" t="str">
            <v>貨3軽RRF</v>
          </cell>
          <cell r="B671" t="str">
            <v>バス貨物2.5～3.5t(軽油)</v>
          </cell>
          <cell r="C671" t="str">
            <v>貨3軽</v>
          </cell>
          <cell r="D671" t="str">
            <v>H21</v>
          </cell>
          <cell r="E671" t="str">
            <v>RRF</v>
          </cell>
          <cell r="F671">
            <v>3.7499999999999999E-2</v>
          </cell>
          <cell r="G671">
            <v>1.75E-3</v>
          </cell>
          <cell r="H671">
            <v>2.58</v>
          </cell>
          <cell r="I671" t="str">
            <v>軽ポ</v>
          </cell>
        </row>
        <row r="672">
          <cell r="A672" t="str">
            <v>貨3軽RJF</v>
          </cell>
          <cell r="B672" t="str">
            <v>バス貨物2.5～3.5t(軽油)</v>
          </cell>
          <cell r="C672" t="str">
            <v>貨3軽</v>
          </cell>
          <cell r="D672" t="str">
            <v>H21</v>
          </cell>
          <cell r="E672" t="str">
            <v>RJF</v>
          </cell>
          <cell r="F672">
            <v>3.7499999999999999E-2</v>
          </cell>
          <cell r="G672">
            <v>1.75E-3</v>
          </cell>
          <cell r="H672">
            <v>2.58</v>
          </cell>
          <cell r="I672" t="str">
            <v>ハ</v>
          </cell>
        </row>
        <row r="673">
          <cell r="A673" t="str">
            <v>貨3軽RNF</v>
          </cell>
          <cell r="B673" t="str">
            <v>バス貨物2.5～3.5t(軽油)</v>
          </cell>
          <cell r="C673" t="str">
            <v>貨3軽</v>
          </cell>
          <cell r="D673" t="str">
            <v>H21</v>
          </cell>
          <cell r="E673" t="str">
            <v>RNF</v>
          </cell>
          <cell r="F673">
            <v>3.7499999999999999E-2</v>
          </cell>
          <cell r="G673">
            <v>1.75E-3</v>
          </cell>
          <cell r="H673">
            <v>2.58</v>
          </cell>
          <cell r="I673" t="str">
            <v>ハ</v>
          </cell>
        </row>
        <row r="674">
          <cell r="A674" t="str">
            <v>貨3軽RQF</v>
          </cell>
          <cell r="B674" t="str">
            <v>バス貨物2.5～3.5t(軽油)</v>
          </cell>
          <cell r="C674" t="str">
            <v>貨3軽</v>
          </cell>
          <cell r="D674" t="str">
            <v>H21</v>
          </cell>
          <cell r="E674" t="str">
            <v>RQF</v>
          </cell>
          <cell r="F674">
            <v>3.7499999999999999E-2</v>
          </cell>
          <cell r="G674">
            <v>1.75E-3</v>
          </cell>
          <cell r="H674">
            <v>2.58</v>
          </cell>
          <cell r="I674" t="str">
            <v>ハ</v>
          </cell>
        </row>
        <row r="675">
          <cell r="A675" t="str">
            <v>貨3軽QKF</v>
          </cell>
          <cell r="B675" t="str">
            <v>バス貨物2.5～3.5t(軽油)</v>
          </cell>
          <cell r="C675" t="str">
            <v>貨3軽</v>
          </cell>
          <cell r="D675" t="str">
            <v>H21</v>
          </cell>
          <cell r="E675" t="str">
            <v>QKF</v>
          </cell>
          <cell r="F675">
            <v>0.13500000000000001</v>
          </cell>
          <cell r="G675">
            <v>6.3E-3</v>
          </cell>
          <cell r="H675">
            <v>2.58</v>
          </cell>
          <cell r="I675" t="str">
            <v>軽ポ</v>
          </cell>
        </row>
        <row r="676">
          <cell r="A676" t="str">
            <v>貨3軽QPF</v>
          </cell>
          <cell r="B676" t="str">
            <v>バス貨物2.5～3.5t(軽油)</v>
          </cell>
          <cell r="C676" t="str">
            <v>貨3軽</v>
          </cell>
          <cell r="D676" t="str">
            <v>H21</v>
          </cell>
          <cell r="E676" t="str">
            <v>QPF</v>
          </cell>
          <cell r="F676">
            <v>0.13500000000000001</v>
          </cell>
          <cell r="G676">
            <v>6.3E-3</v>
          </cell>
          <cell r="H676">
            <v>2.58</v>
          </cell>
          <cell r="I676" t="str">
            <v>軽ポ</v>
          </cell>
        </row>
        <row r="677">
          <cell r="A677" t="str">
            <v>貨3軽QRF</v>
          </cell>
          <cell r="B677" t="str">
            <v>バス貨物2.5～3.5t(軽油)</v>
          </cell>
          <cell r="C677" t="str">
            <v>貨3軽</v>
          </cell>
          <cell r="D677" t="str">
            <v>H21</v>
          </cell>
          <cell r="E677" t="str">
            <v>QRF</v>
          </cell>
          <cell r="F677">
            <v>0.13500000000000001</v>
          </cell>
          <cell r="G677">
            <v>6.3E-3</v>
          </cell>
          <cell r="H677">
            <v>2.58</v>
          </cell>
          <cell r="I677" t="str">
            <v>軽ポ</v>
          </cell>
        </row>
        <row r="678">
          <cell r="A678" t="str">
            <v>貨3軽QJF</v>
          </cell>
          <cell r="B678" t="str">
            <v>バス貨物2.5～3.5t(軽油)</v>
          </cell>
          <cell r="C678" t="str">
            <v>貨3軽</v>
          </cell>
          <cell r="D678" t="str">
            <v>H21</v>
          </cell>
          <cell r="E678" t="str">
            <v>QJF</v>
          </cell>
          <cell r="F678">
            <v>0.13500000000000001</v>
          </cell>
          <cell r="G678">
            <v>6.3E-3</v>
          </cell>
          <cell r="H678">
            <v>2.58</v>
          </cell>
          <cell r="I678" t="str">
            <v>ハ</v>
          </cell>
        </row>
        <row r="679">
          <cell r="A679" t="str">
            <v>貨3軽QNF</v>
          </cell>
          <cell r="B679" t="str">
            <v>バス貨物2.5～3.5t(軽油)</v>
          </cell>
          <cell r="C679" t="str">
            <v>貨3軽</v>
          </cell>
          <cell r="D679" t="str">
            <v>H21</v>
          </cell>
          <cell r="E679" t="str">
            <v>QNF</v>
          </cell>
          <cell r="F679">
            <v>0.13500000000000001</v>
          </cell>
          <cell r="G679">
            <v>6.3E-3</v>
          </cell>
          <cell r="H679">
            <v>2.58</v>
          </cell>
          <cell r="I679" t="str">
            <v>ハ</v>
          </cell>
        </row>
        <row r="680">
          <cell r="A680" t="str">
            <v>貨3軽QQF</v>
          </cell>
          <cell r="B680" t="str">
            <v>バス貨物2.5～3.5t(軽油)</v>
          </cell>
          <cell r="C680" t="str">
            <v>貨3軽</v>
          </cell>
          <cell r="D680" t="str">
            <v>H21</v>
          </cell>
          <cell r="E680" t="str">
            <v>QQF</v>
          </cell>
          <cell r="F680">
            <v>0.13500000000000001</v>
          </cell>
          <cell r="G680">
            <v>6.3E-3</v>
          </cell>
          <cell r="H680">
            <v>2.58</v>
          </cell>
          <cell r="I680" t="str">
            <v>ハ</v>
          </cell>
        </row>
        <row r="681">
          <cell r="A681" t="str">
            <v>貨4軽-</v>
          </cell>
          <cell r="B681" t="str">
            <v>バス貨物3.5t～(軽油)</v>
          </cell>
          <cell r="C681" t="str">
            <v>貨4軽</v>
          </cell>
          <cell r="D681" t="str">
            <v>S54前</v>
          </cell>
          <cell r="E681" t="str">
            <v>-</v>
          </cell>
          <cell r="F681">
            <v>0.9</v>
          </cell>
          <cell r="G681">
            <v>6.5000000000000002E-2</v>
          </cell>
          <cell r="H681">
            <v>2.58</v>
          </cell>
          <cell r="I681" t="str">
            <v>軽3</v>
          </cell>
        </row>
        <row r="682">
          <cell r="A682" t="str">
            <v>貨4軽K</v>
          </cell>
          <cell r="B682" t="str">
            <v>バス貨物3.5t～(軽油)</v>
          </cell>
          <cell r="C682" t="str">
            <v>貨4軽</v>
          </cell>
          <cell r="D682" t="str">
            <v>S54</v>
          </cell>
          <cell r="E682" t="str">
            <v>K</v>
          </cell>
          <cell r="F682">
            <v>0.75</v>
          </cell>
          <cell r="G682">
            <v>6.5000000000000002E-2</v>
          </cell>
          <cell r="H682">
            <v>2.58</v>
          </cell>
          <cell r="I682" t="str">
            <v>軽3</v>
          </cell>
        </row>
        <row r="683">
          <cell r="A683" t="str">
            <v>貨4軽N</v>
          </cell>
          <cell r="B683" t="str">
            <v>バス貨物3.5t～(軽油)</v>
          </cell>
          <cell r="C683" t="str">
            <v>貨4軽</v>
          </cell>
          <cell r="D683" t="str">
            <v>S57,S58</v>
          </cell>
          <cell r="E683" t="str">
            <v>N</v>
          </cell>
          <cell r="F683">
            <v>0.65</v>
          </cell>
          <cell r="G683">
            <v>6.5000000000000002E-2</v>
          </cell>
          <cell r="H683">
            <v>2.58</v>
          </cell>
          <cell r="I683" t="str">
            <v>軽3</v>
          </cell>
        </row>
        <row r="684">
          <cell r="A684" t="str">
            <v>貨4軽P</v>
          </cell>
          <cell r="B684" t="str">
            <v>バス貨物3.5t～(軽油)</v>
          </cell>
          <cell r="C684" t="str">
            <v>貨4軽</v>
          </cell>
          <cell r="D684" t="str">
            <v>S57,S58</v>
          </cell>
          <cell r="E684" t="str">
            <v>P</v>
          </cell>
          <cell r="F684">
            <v>0.65</v>
          </cell>
          <cell r="G684">
            <v>6.5000000000000002E-2</v>
          </cell>
          <cell r="H684">
            <v>2.58</v>
          </cell>
          <cell r="I684" t="str">
            <v>軽3</v>
          </cell>
        </row>
        <row r="685">
          <cell r="A685" t="str">
            <v>貨4軽U</v>
          </cell>
          <cell r="B685" t="str">
            <v>バス貨物3.5t～(軽油)</v>
          </cell>
          <cell r="C685" t="str">
            <v>貨4軽</v>
          </cell>
          <cell r="D685" t="str">
            <v>H元,H2</v>
          </cell>
          <cell r="E685" t="str">
            <v>U</v>
          </cell>
          <cell r="F685">
            <v>0.56000000000000005</v>
          </cell>
          <cell r="G685">
            <v>6.5000000000000002E-2</v>
          </cell>
          <cell r="H685">
            <v>2.58</v>
          </cell>
          <cell r="I685" t="str">
            <v>軽3</v>
          </cell>
        </row>
        <row r="686">
          <cell r="A686" t="str">
            <v>貨4軽W</v>
          </cell>
          <cell r="B686" t="str">
            <v>バス貨物3.5t～(軽油)</v>
          </cell>
          <cell r="C686" t="str">
            <v>貨4軽</v>
          </cell>
          <cell r="D686" t="str">
            <v>H元,H2</v>
          </cell>
          <cell r="E686" t="str">
            <v>W</v>
          </cell>
          <cell r="F686">
            <v>0.56000000000000005</v>
          </cell>
          <cell r="G686">
            <v>6.5000000000000002E-2</v>
          </cell>
          <cell r="H686">
            <v>2.58</v>
          </cell>
          <cell r="I686" t="str">
            <v>軽3</v>
          </cell>
        </row>
        <row r="687">
          <cell r="A687" t="str">
            <v>貨4軽KC</v>
          </cell>
          <cell r="B687" t="str">
            <v>バス貨物3.5t～(軽油)</v>
          </cell>
          <cell r="C687" t="str">
            <v>貨4軽</v>
          </cell>
          <cell r="D687" t="str">
            <v>H6</v>
          </cell>
          <cell r="E687" t="str">
            <v>KC</v>
          </cell>
          <cell r="F687">
            <v>0.46</v>
          </cell>
          <cell r="G687">
            <v>6.5000000000000002E-2</v>
          </cell>
          <cell r="H687">
            <v>2.58</v>
          </cell>
          <cell r="I687" t="str">
            <v>軽3</v>
          </cell>
        </row>
        <row r="688">
          <cell r="A688" t="str">
            <v>貨4軽KK</v>
          </cell>
          <cell r="B688" t="str">
            <v>バス貨物3.5t～(軽油)</v>
          </cell>
          <cell r="C688" t="str">
            <v>貨4軽</v>
          </cell>
          <cell r="D688" t="str">
            <v>H10,H11</v>
          </cell>
          <cell r="E688" t="str">
            <v>KK</v>
          </cell>
          <cell r="F688">
            <v>0.35</v>
          </cell>
          <cell r="G688">
            <v>2.3E-2</v>
          </cell>
          <cell r="H688">
            <v>2.58</v>
          </cell>
          <cell r="I688" t="str">
            <v>軽3</v>
          </cell>
        </row>
        <row r="689">
          <cell r="A689" t="str">
            <v>貨4軽HF</v>
          </cell>
          <cell r="B689" t="str">
            <v>バス貨物3.5t～(軽油)</v>
          </cell>
          <cell r="C689" t="str">
            <v>貨4軽</v>
          </cell>
          <cell r="D689" t="str">
            <v>H10,H11</v>
          </cell>
          <cell r="E689" t="str">
            <v>HF</v>
          </cell>
          <cell r="F689">
            <v>0.17499999999999999</v>
          </cell>
          <cell r="G689">
            <v>1.15E-2</v>
          </cell>
          <cell r="H689">
            <v>2.58</v>
          </cell>
          <cell r="I689" t="str">
            <v>ハ</v>
          </cell>
        </row>
        <row r="690">
          <cell r="A690" t="str">
            <v>貨4軽KL</v>
          </cell>
          <cell r="B690" t="str">
            <v>バス貨物3.5t～(軽油)</v>
          </cell>
          <cell r="C690" t="str">
            <v>貨4軽</v>
          </cell>
          <cell r="D690" t="str">
            <v>H10,H11</v>
          </cell>
          <cell r="E690" t="str">
            <v>KL</v>
          </cell>
          <cell r="F690">
            <v>0.35</v>
          </cell>
          <cell r="G690">
            <v>2.3E-2</v>
          </cell>
          <cell r="H690">
            <v>2.58</v>
          </cell>
          <cell r="I690" t="str">
            <v>軽3</v>
          </cell>
        </row>
        <row r="691">
          <cell r="A691" t="str">
            <v>貨4軽HM</v>
          </cell>
          <cell r="B691" t="str">
            <v>バス貨物3.5t～(軽油)</v>
          </cell>
          <cell r="C691" t="str">
            <v>貨4軽</v>
          </cell>
          <cell r="D691" t="str">
            <v>H10,H11</v>
          </cell>
          <cell r="E691" t="str">
            <v>HM</v>
          </cell>
          <cell r="F691">
            <v>0.17499999999999999</v>
          </cell>
          <cell r="G691">
            <v>1.15E-2</v>
          </cell>
          <cell r="H691">
            <v>2.58</v>
          </cell>
          <cell r="I691" t="str">
            <v>ハ</v>
          </cell>
        </row>
        <row r="692">
          <cell r="A692" t="str">
            <v>貨4軽DR</v>
          </cell>
          <cell r="B692" t="str">
            <v>バス貨物3.5t～(軽油)</v>
          </cell>
          <cell r="C692" t="str">
            <v>貨4軽</v>
          </cell>
          <cell r="D692" t="str">
            <v>H10</v>
          </cell>
          <cell r="E692" t="str">
            <v>DR</v>
          </cell>
          <cell r="F692">
            <v>0.26250000000000001</v>
          </cell>
          <cell r="G692">
            <v>1.7250000000000001E-2</v>
          </cell>
          <cell r="H692">
            <v>2.58</v>
          </cell>
          <cell r="I692" t="str">
            <v>軽3</v>
          </cell>
        </row>
        <row r="693">
          <cell r="A693" t="str">
            <v>貨4軽WR</v>
          </cell>
          <cell r="B693" t="str">
            <v>バス貨物3.5t～(軽油)</v>
          </cell>
          <cell r="C693" t="str">
            <v>貨4軽</v>
          </cell>
          <cell r="D693" t="str">
            <v>H10</v>
          </cell>
          <cell r="E693" t="str">
            <v>WR</v>
          </cell>
          <cell r="F693">
            <v>0.26250000000000001</v>
          </cell>
          <cell r="G693">
            <v>1.7250000000000001E-2</v>
          </cell>
          <cell r="H693">
            <v>2.58</v>
          </cell>
          <cell r="I693" t="str">
            <v>ハ</v>
          </cell>
        </row>
        <row r="694">
          <cell r="A694" t="str">
            <v>貨4軽DS</v>
          </cell>
          <cell r="B694" t="str">
            <v>バス貨物3.5t～(軽油)</v>
          </cell>
          <cell r="C694" t="str">
            <v>貨4軽</v>
          </cell>
          <cell r="D694" t="str">
            <v>H10</v>
          </cell>
          <cell r="E694" t="str">
            <v>DS</v>
          </cell>
          <cell r="F694">
            <v>0.17499999999999999</v>
          </cell>
          <cell r="G694">
            <v>1.15E-2</v>
          </cell>
          <cell r="H694">
            <v>2.58</v>
          </cell>
          <cell r="I694" t="str">
            <v>軽3</v>
          </cell>
        </row>
        <row r="695">
          <cell r="A695" t="str">
            <v>貨4軽WS</v>
          </cell>
          <cell r="B695" t="str">
            <v>バス貨物3.5t～(軽油)</v>
          </cell>
          <cell r="C695" t="str">
            <v>貨4軽</v>
          </cell>
          <cell r="D695" t="str">
            <v>H10</v>
          </cell>
          <cell r="E695" t="str">
            <v>WS</v>
          </cell>
          <cell r="F695">
            <v>0.17499999999999999</v>
          </cell>
          <cell r="G695">
            <v>1.15E-2</v>
          </cell>
          <cell r="H695">
            <v>2.58</v>
          </cell>
          <cell r="I695" t="str">
            <v>ハ</v>
          </cell>
        </row>
        <row r="696">
          <cell r="A696" t="str">
            <v>貨4軽DT</v>
          </cell>
          <cell r="B696" t="str">
            <v>バス貨物3.5t～(軽油)</v>
          </cell>
          <cell r="C696" t="str">
            <v>貨4軽</v>
          </cell>
          <cell r="D696" t="str">
            <v>H10</v>
          </cell>
          <cell r="E696" t="str">
            <v>DT</v>
          </cell>
          <cell r="F696">
            <v>8.7499999999999994E-2</v>
          </cell>
          <cell r="G696">
            <v>5.7499999999999999E-3</v>
          </cell>
          <cell r="H696">
            <v>2.58</v>
          </cell>
          <cell r="I696" t="str">
            <v>軽3</v>
          </cell>
        </row>
        <row r="697">
          <cell r="A697" t="str">
            <v>貨4軽WT</v>
          </cell>
          <cell r="B697" t="str">
            <v>バス貨物3.5t～(軽油)</v>
          </cell>
          <cell r="C697" t="str">
            <v>貨4軽</v>
          </cell>
          <cell r="D697" t="str">
            <v>H10</v>
          </cell>
          <cell r="E697" t="str">
            <v>WT</v>
          </cell>
          <cell r="F697">
            <v>8.7499999999999994E-2</v>
          </cell>
          <cell r="G697">
            <v>5.7499999999999999E-3</v>
          </cell>
          <cell r="H697">
            <v>2.58</v>
          </cell>
          <cell r="I697" t="str">
            <v>ハ</v>
          </cell>
        </row>
        <row r="698">
          <cell r="A698" t="str">
            <v>貨4軽DU</v>
          </cell>
          <cell r="B698" t="str">
            <v>バス貨物3.5t～(軽油)</v>
          </cell>
          <cell r="C698" t="str">
            <v>貨4軽</v>
          </cell>
          <cell r="D698" t="str">
            <v>H11</v>
          </cell>
          <cell r="E698" t="str">
            <v>DU</v>
          </cell>
          <cell r="F698">
            <v>0.26250000000000001</v>
          </cell>
          <cell r="G698">
            <v>1.7250000000000001E-2</v>
          </cell>
          <cell r="H698">
            <v>2.58</v>
          </cell>
          <cell r="I698" t="str">
            <v>軽3</v>
          </cell>
        </row>
        <row r="699">
          <cell r="A699" t="str">
            <v>貨4軽WU</v>
          </cell>
          <cell r="B699" t="str">
            <v>バス貨物3.5t～(軽油)</v>
          </cell>
          <cell r="C699" t="str">
            <v>貨4軽</v>
          </cell>
          <cell r="D699" t="str">
            <v>H11</v>
          </cell>
          <cell r="E699" t="str">
            <v>WU</v>
          </cell>
          <cell r="F699">
            <v>0.26250000000000001</v>
          </cell>
          <cell r="G699">
            <v>1.7250000000000001E-2</v>
          </cell>
          <cell r="H699">
            <v>2.58</v>
          </cell>
          <cell r="I699" t="str">
            <v>ハ</v>
          </cell>
        </row>
        <row r="700">
          <cell r="A700" t="str">
            <v>貨4軽DV</v>
          </cell>
          <cell r="B700" t="str">
            <v>バス貨物3.5t～(軽油)</v>
          </cell>
          <cell r="C700" t="str">
            <v>貨4軽</v>
          </cell>
          <cell r="D700" t="str">
            <v>H11</v>
          </cell>
          <cell r="E700" t="str">
            <v>DV</v>
          </cell>
          <cell r="F700">
            <v>0.17499999999999999</v>
          </cell>
          <cell r="G700">
            <v>1.15E-2</v>
          </cell>
          <cell r="H700">
            <v>2.58</v>
          </cell>
          <cell r="I700" t="str">
            <v>軽3</v>
          </cell>
        </row>
        <row r="701">
          <cell r="A701" t="str">
            <v>貨4軽WV</v>
          </cell>
          <cell r="B701" t="str">
            <v>バス貨物3.5t～(軽油)</v>
          </cell>
          <cell r="C701" t="str">
            <v>貨4軽</v>
          </cell>
          <cell r="D701" t="str">
            <v>H11</v>
          </cell>
          <cell r="E701" t="str">
            <v>WV</v>
          </cell>
          <cell r="F701">
            <v>0.17499999999999999</v>
          </cell>
          <cell r="G701">
            <v>1.15E-2</v>
          </cell>
          <cell r="H701">
            <v>2.58</v>
          </cell>
          <cell r="I701" t="str">
            <v>ハ</v>
          </cell>
        </row>
        <row r="702">
          <cell r="A702" t="str">
            <v>貨4軽DW</v>
          </cell>
          <cell r="B702" t="str">
            <v>バス貨物3.5t～(軽油)</v>
          </cell>
          <cell r="C702" t="str">
            <v>貨4軽</v>
          </cell>
          <cell r="D702" t="str">
            <v>H11</v>
          </cell>
          <cell r="E702" t="str">
            <v>DW</v>
          </cell>
          <cell r="F702">
            <v>8.7499999999999994E-2</v>
          </cell>
          <cell r="G702">
            <v>5.7499999999999999E-3</v>
          </cell>
          <cell r="H702">
            <v>2.58</v>
          </cell>
          <cell r="I702" t="str">
            <v>軽3</v>
          </cell>
        </row>
        <row r="703">
          <cell r="A703" t="str">
            <v>貨4軽WW</v>
          </cell>
          <cell r="B703" t="str">
            <v>バス貨物3.5t～(軽油)</v>
          </cell>
          <cell r="C703" t="str">
            <v>貨4軽</v>
          </cell>
          <cell r="D703" t="str">
            <v>H11</v>
          </cell>
          <cell r="E703" t="str">
            <v>WW</v>
          </cell>
          <cell r="F703">
            <v>8.7499999999999994E-2</v>
          </cell>
          <cell r="G703">
            <v>5.7499999999999999E-3</v>
          </cell>
          <cell r="H703">
            <v>2.58</v>
          </cell>
          <cell r="I703" t="str">
            <v>ハ</v>
          </cell>
        </row>
        <row r="704">
          <cell r="A704" t="str">
            <v>貨4軽KR</v>
          </cell>
          <cell r="B704" t="str">
            <v>バス貨物3.5t～(軽油)</v>
          </cell>
          <cell r="C704" t="str">
            <v>貨4軽</v>
          </cell>
          <cell r="D704" t="str">
            <v>H15,H16</v>
          </cell>
          <cell r="E704" t="str">
            <v>KR</v>
          </cell>
          <cell r="F704">
            <v>0.26</v>
          </cell>
          <cell r="G704">
            <v>1.7000000000000001E-2</v>
          </cell>
          <cell r="H704">
            <v>2.58</v>
          </cell>
          <cell r="I704" t="str">
            <v>軽3</v>
          </cell>
        </row>
        <row r="705">
          <cell r="A705" t="str">
            <v>貨4軽HY</v>
          </cell>
          <cell r="B705" t="str">
            <v>バス貨物3.5t～(軽油)</v>
          </cell>
          <cell r="C705" t="str">
            <v>貨4軽</v>
          </cell>
          <cell r="D705" t="str">
            <v>H15,H16</v>
          </cell>
          <cell r="E705" t="str">
            <v>HY</v>
          </cell>
          <cell r="F705">
            <v>0.13</v>
          </cell>
          <cell r="G705">
            <v>8.5000000000000006E-3</v>
          </cell>
          <cell r="H705">
            <v>2.58</v>
          </cell>
          <cell r="I705" t="str">
            <v>ハ</v>
          </cell>
        </row>
        <row r="706">
          <cell r="A706" t="str">
            <v>貨4軽KS</v>
          </cell>
          <cell r="B706" t="str">
            <v>バス貨物3.5t～(軽油)</v>
          </cell>
          <cell r="C706" t="str">
            <v>貨4軽</v>
          </cell>
          <cell r="D706" t="str">
            <v>H15,H16</v>
          </cell>
          <cell r="E706" t="str">
            <v>KS</v>
          </cell>
          <cell r="F706">
            <v>0.26</v>
          </cell>
          <cell r="G706">
            <v>1.7000000000000001E-2</v>
          </cell>
          <cell r="H706">
            <v>2.58</v>
          </cell>
          <cell r="I706" t="str">
            <v>軽3</v>
          </cell>
        </row>
        <row r="707">
          <cell r="A707" t="str">
            <v>貨4軽HZ</v>
          </cell>
          <cell r="B707" t="str">
            <v>バス貨物3.5t～(軽油)</v>
          </cell>
          <cell r="C707" t="str">
            <v>貨4軽</v>
          </cell>
          <cell r="D707" t="str">
            <v>H15,H16</v>
          </cell>
          <cell r="E707" t="str">
            <v>HZ</v>
          </cell>
          <cell r="F707">
            <v>0.13</v>
          </cell>
          <cell r="G707">
            <v>8.5000000000000006E-3</v>
          </cell>
          <cell r="H707">
            <v>2.58</v>
          </cell>
          <cell r="I707" t="str">
            <v>ハ</v>
          </cell>
        </row>
        <row r="708">
          <cell r="A708" t="str">
            <v>貨4軽TL</v>
          </cell>
          <cell r="B708" t="str">
            <v>バス貨物3.5t～(軽油)</v>
          </cell>
          <cell r="C708" t="str">
            <v>貨4軽</v>
          </cell>
          <cell r="D708" t="str">
            <v>H15,H16</v>
          </cell>
          <cell r="E708" t="str">
            <v>TL</v>
          </cell>
          <cell r="F708">
            <v>0.19500000000000001</v>
          </cell>
          <cell r="G708">
            <v>1.2750000000000001E-2</v>
          </cell>
          <cell r="H708">
            <v>2.58</v>
          </cell>
          <cell r="I708" t="str">
            <v>軽3</v>
          </cell>
        </row>
        <row r="709">
          <cell r="A709" t="str">
            <v>貨4軽XL</v>
          </cell>
          <cell r="B709" t="str">
            <v>バス貨物3.5t～(軽油)</v>
          </cell>
          <cell r="C709" t="str">
            <v>貨4軽</v>
          </cell>
          <cell r="D709" t="str">
            <v>H15,H16</v>
          </cell>
          <cell r="E709" t="str">
            <v>XL</v>
          </cell>
          <cell r="F709">
            <v>0.19500000000000001</v>
          </cell>
          <cell r="G709">
            <v>1.2750000000000001E-2</v>
          </cell>
          <cell r="H709">
            <v>2.58</v>
          </cell>
          <cell r="I709" t="str">
            <v>ハ</v>
          </cell>
        </row>
        <row r="710">
          <cell r="A710" t="str">
            <v>貨4軽LL</v>
          </cell>
          <cell r="B710" t="str">
            <v>バス貨物3.5t～(軽油)</v>
          </cell>
          <cell r="C710" t="str">
            <v>貨4軽</v>
          </cell>
          <cell r="D710" t="str">
            <v>H15,H16</v>
          </cell>
          <cell r="E710" t="str">
            <v>LL</v>
          </cell>
          <cell r="F710">
            <v>0.13</v>
          </cell>
          <cell r="G710">
            <v>8.5000000000000006E-3</v>
          </cell>
          <cell r="H710">
            <v>2.58</v>
          </cell>
          <cell r="I710" t="str">
            <v>軽3</v>
          </cell>
        </row>
        <row r="711">
          <cell r="A711" t="str">
            <v>貨4軽YL</v>
          </cell>
          <cell r="B711" t="str">
            <v>バス貨物3.5t～(軽油)</v>
          </cell>
          <cell r="C711" t="str">
            <v>貨4軽</v>
          </cell>
          <cell r="D711" t="str">
            <v>H15,H16</v>
          </cell>
          <cell r="E711" t="str">
            <v>YL</v>
          </cell>
          <cell r="F711">
            <v>0.13</v>
          </cell>
          <cell r="G711">
            <v>8.5000000000000006E-3</v>
          </cell>
          <cell r="H711">
            <v>2.58</v>
          </cell>
          <cell r="I711" t="str">
            <v>ハ</v>
          </cell>
        </row>
        <row r="712">
          <cell r="A712" t="str">
            <v>貨4軽UL</v>
          </cell>
          <cell r="B712" t="str">
            <v>バス貨物3.5t～(軽油)</v>
          </cell>
          <cell r="C712" t="str">
            <v>貨4軽</v>
          </cell>
          <cell r="D712" t="str">
            <v>H15,H16</v>
          </cell>
          <cell r="E712" t="str">
            <v>UL</v>
          </cell>
          <cell r="F712">
            <v>6.5000000000000002E-2</v>
          </cell>
          <cell r="G712">
            <v>4.2500000000000003E-3</v>
          </cell>
          <cell r="H712">
            <v>2.58</v>
          </cell>
          <cell r="I712" t="str">
            <v>軽3</v>
          </cell>
        </row>
        <row r="713">
          <cell r="A713" t="str">
            <v>貨4軽ZL</v>
          </cell>
          <cell r="B713" t="str">
            <v>バス貨物3.5t～(軽油)</v>
          </cell>
          <cell r="C713" t="str">
            <v>貨4軽</v>
          </cell>
          <cell r="D713" t="str">
            <v>H15,H16</v>
          </cell>
          <cell r="E713" t="str">
            <v>ZL</v>
          </cell>
          <cell r="F713">
            <v>6.5000000000000002E-2</v>
          </cell>
          <cell r="G713">
            <v>4.2500000000000003E-3</v>
          </cell>
          <cell r="H713">
            <v>2.58</v>
          </cell>
          <cell r="I713" t="str">
            <v>ハ</v>
          </cell>
        </row>
        <row r="714">
          <cell r="A714" t="str">
            <v>貨4軽PA</v>
          </cell>
          <cell r="B714" t="str">
            <v>バス貨物3.5t～(軽油)</v>
          </cell>
          <cell r="C714" t="str">
            <v>貨4軽</v>
          </cell>
          <cell r="D714" t="str">
            <v>H15,H16</v>
          </cell>
          <cell r="E714" t="str">
            <v>PA</v>
          </cell>
          <cell r="F714">
            <v>0.26</v>
          </cell>
          <cell r="G714">
            <v>4.2500000000000003E-3</v>
          </cell>
          <cell r="H714">
            <v>2.58</v>
          </cell>
          <cell r="I714" t="str">
            <v>軽3</v>
          </cell>
        </row>
        <row r="715">
          <cell r="A715" t="str">
            <v>貨4軽VA</v>
          </cell>
          <cell r="B715" t="str">
            <v>バス貨物3.5t～(軽油)</v>
          </cell>
          <cell r="C715" t="str">
            <v>貨4軽</v>
          </cell>
          <cell r="D715" t="str">
            <v>H15,H16</v>
          </cell>
          <cell r="E715" t="str">
            <v>VA</v>
          </cell>
          <cell r="F715">
            <v>0.13</v>
          </cell>
          <cell r="G715">
            <v>4.2500000000000003E-3</v>
          </cell>
          <cell r="H715">
            <v>2.58</v>
          </cell>
          <cell r="I715" t="str">
            <v>ハ</v>
          </cell>
        </row>
        <row r="716">
          <cell r="A716" t="str">
            <v>貨4軽PB</v>
          </cell>
          <cell r="B716" t="str">
            <v>バス貨物3.5t～(軽油)</v>
          </cell>
          <cell r="C716" t="str">
            <v>貨4軽</v>
          </cell>
          <cell r="D716" t="str">
            <v>H15,H16</v>
          </cell>
          <cell r="E716" t="str">
            <v>PB</v>
          </cell>
          <cell r="F716">
            <v>0.26</v>
          </cell>
          <cell r="G716">
            <v>2.5500000000000002E-3</v>
          </cell>
          <cell r="H716">
            <v>2.58</v>
          </cell>
          <cell r="I716" t="str">
            <v>軽3</v>
          </cell>
        </row>
        <row r="717">
          <cell r="A717" t="str">
            <v>貨4軽VB</v>
          </cell>
          <cell r="B717" t="str">
            <v>バス貨物3.5t～(軽油)</v>
          </cell>
          <cell r="C717" t="str">
            <v>貨4軽</v>
          </cell>
          <cell r="D717" t="str">
            <v>H15,H16</v>
          </cell>
          <cell r="E717" t="str">
            <v>VB</v>
          </cell>
          <cell r="F717">
            <v>0.13</v>
          </cell>
          <cell r="G717">
            <v>2.5500000000000002E-3</v>
          </cell>
          <cell r="H717">
            <v>2.58</v>
          </cell>
          <cell r="I717" t="str">
            <v>ハ</v>
          </cell>
        </row>
        <row r="718">
          <cell r="A718" t="str">
            <v>貨4軽PC</v>
          </cell>
          <cell r="B718" t="str">
            <v>バス貨物3.5t～(軽油)</v>
          </cell>
          <cell r="C718" t="str">
            <v>貨4軽</v>
          </cell>
          <cell r="D718" t="str">
            <v>H15,H16</v>
          </cell>
          <cell r="E718" t="str">
            <v>PC</v>
          </cell>
          <cell r="F718">
            <v>0.19500000000000001</v>
          </cell>
          <cell r="G718">
            <v>4.2500000000000003E-3</v>
          </cell>
          <cell r="H718">
            <v>2.58</v>
          </cell>
          <cell r="I718" t="str">
            <v>軽3</v>
          </cell>
        </row>
        <row r="719">
          <cell r="A719" t="str">
            <v>貨4軽VC</v>
          </cell>
          <cell r="B719" t="str">
            <v>バス貨物3.5t～(軽油)</v>
          </cell>
          <cell r="C719" t="str">
            <v>貨4軽</v>
          </cell>
          <cell r="D719" t="str">
            <v>H15,H16</v>
          </cell>
          <cell r="E719" t="str">
            <v>VC</v>
          </cell>
          <cell r="F719">
            <v>0.19500000000000001</v>
          </cell>
          <cell r="G719">
            <v>4.2500000000000003E-3</v>
          </cell>
          <cell r="H719">
            <v>2.58</v>
          </cell>
          <cell r="I719" t="str">
            <v>ハ</v>
          </cell>
        </row>
        <row r="720">
          <cell r="A720" t="str">
            <v>貨4軽PD</v>
          </cell>
          <cell r="B720" t="str">
            <v>バス貨物3.5t～(軽油)</v>
          </cell>
          <cell r="C720" t="str">
            <v>貨4軽</v>
          </cell>
          <cell r="D720" t="str">
            <v>H15,H16</v>
          </cell>
          <cell r="E720" t="str">
            <v>PD</v>
          </cell>
          <cell r="F720">
            <v>0.19500000000000001</v>
          </cell>
          <cell r="G720">
            <v>2.5500000000000002E-3</v>
          </cell>
          <cell r="H720">
            <v>2.58</v>
          </cell>
          <cell r="I720" t="str">
            <v>軽3</v>
          </cell>
        </row>
        <row r="721">
          <cell r="A721" t="str">
            <v>貨4軽VD</v>
          </cell>
          <cell r="B721" t="str">
            <v>バス貨物3.5t～(軽油)</v>
          </cell>
          <cell r="C721" t="str">
            <v>貨4軽</v>
          </cell>
          <cell r="D721" t="str">
            <v>H15,H16</v>
          </cell>
          <cell r="E721" t="str">
            <v>VD</v>
          </cell>
          <cell r="F721">
            <v>0.19500000000000001</v>
          </cell>
          <cell r="G721">
            <v>2.5500000000000002E-3</v>
          </cell>
          <cell r="H721">
            <v>2.58</v>
          </cell>
          <cell r="I721" t="str">
            <v>ハ</v>
          </cell>
        </row>
        <row r="722">
          <cell r="A722" t="str">
            <v>貨4軽PE</v>
          </cell>
          <cell r="B722" t="str">
            <v>バス貨物3.5t～(軽油)</v>
          </cell>
          <cell r="C722" t="str">
            <v>貨4軽</v>
          </cell>
          <cell r="D722" t="str">
            <v>H15,H16</v>
          </cell>
          <cell r="E722" t="str">
            <v>PE</v>
          </cell>
          <cell r="F722">
            <v>0.13</v>
          </cell>
          <cell r="G722">
            <v>4.2500000000000003E-3</v>
          </cell>
          <cell r="H722">
            <v>2.58</v>
          </cell>
          <cell r="I722" t="str">
            <v>軽3</v>
          </cell>
        </row>
        <row r="723">
          <cell r="A723" t="str">
            <v>貨4軽VE</v>
          </cell>
          <cell r="B723" t="str">
            <v>バス貨物3.5t～(軽油)</v>
          </cell>
          <cell r="C723" t="str">
            <v>貨4軽</v>
          </cell>
          <cell r="D723" t="str">
            <v>H15,H16</v>
          </cell>
          <cell r="E723" t="str">
            <v>VE</v>
          </cell>
          <cell r="F723">
            <v>0.13</v>
          </cell>
          <cell r="G723">
            <v>4.2500000000000003E-3</v>
          </cell>
          <cell r="H723">
            <v>2.58</v>
          </cell>
          <cell r="I723" t="str">
            <v>ハ</v>
          </cell>
        </row>
        <row r="724">
          <cell r="A724" t="str">
            <v>貨4軽PF</v>
          </cell>
          <cell r="B724" t="str">
            <v>バス貨物3.5t～(軽油)</v>
          </cell>
          <cell r="C724" t="str">
            <v>貨4軽</v>
          </cell>
          <cell r="D724" t="str">
            <v>H15,H16</v>
          </cell>
          <cell r="E724" t="str">
            <v>PF</v>
          </cell>
          <cell r="F724">
            <v>0.13</v>
          </cell>
          <cell r="G724">
            <v>2.5500000000000002E-3</v>
          </cell>
          <cell r="H724">
            <v>2.58</v>
          </cell>
          <cell r="I724" t="str">
            <v>軽3</v>
          </cell>
        </row>
        <row r="725">
          <cell r="A725" t="str">
            <v>貨4軽VF</v>
          </cell>
          <cell r="B725" t="str">
            <v>バス貨物3.5t～(軽油)</v>
          </cell>
          <cell r="C725" t="str">
            <v>貨4軽</v>
          </cell>
          <cell r="D725" t="str">
            <v>H15,H16</v>
          </cell>
          <cell r="E725" t="str">
            <v>VF</v>
          </cell>
          <cell r="F725">
            <v>0.13</v>
          </cell>
          <cell r="G725">
            <v>2.5500000000000002E-3</v>
          </cell>
          <cell r="H725">
            <v>2.58</v>
          </cell>
          <cell r="I725" t="str">
            <v>ハ</v>
          </cell>
        </row>
        <row r="726">
          <cell r="A726" t="str">
            <v>貨4軽PG</v>
          </cell>
          <cell r="B726" t="str">
            <v>バス貨物3.5t～(軽油)</v>
          </cell>
          <cell r="C726" t="str">
            <v>貨4軽</v>
          </cell>
          <cell r="D726" t="str">
            <v>H15,H16</v>
          </cell>
          <cell r="E726" t="str">
            <v>PG</v>
          </cell>
          <cell r="F726">
            <v>6.5000000000000002E-2</v>
          </cell>
          <cell r="G726">
            <v>4.2500000000000003E-3</v>
          </cell>
          <cell r="H726">
            <v>2.58</v>
          </cell>
          <cell r="I726" t="str">
            <v>軽3</v>
          </cell>
        </row>
        <row r="727">
          <cell r="A727" t="str">
            <v>貨4軽VG</v>
          </cell>
          <cell r="B727" t="str">
            <v>バス貨物3.5t～(軽油)</v>
          </cell>
          <cell r="C727" t="str">
            <v>貨4軽</v>
          </cell>
          <cell r="D727" t="str">
            <v>H15,H16</v>
          </cell>
          <cell r="E727" t="str">
            <v>VG</v>
          </cell>
          <cell r="F727">
            <v>6.5000000000000002E-2</v>
          </cell>
          <cell r="G727">
            <v>4.2500000000000003E-3</v>
          </cell>
          <cell r="H727">
            <v>2.58</v>
          </cell>
          <cell r="I727" t="str">
            <v>ハ</v>
          </cell>
        </row>
        <row r="728">
          <cell r="A728" t="str">
            <v>貨4軽PH</v>
          </cell>
          <cell r="B728" t="str">
            <v>バス貨物3.5t～(軽油)</v>
          </cell>
          <cell r="C728" t="str">
            <v>貨4軽</v>
          </cell>
          <cell r="D728" t="str">
            <v>H15,H16</v>
          </cell>
          <cell r="E728" t="str">
            <v>PH</v>
          </cell>
          <cell r="F728">
            <v>6.5000000000000002E-2</v>
          </cell>
          <cell r="G728">
            <v>2.5500000000000002E-3</v>
          </cell>
          <cell r="H728">
            <v>2.58</v>
          </cell>
          <cell r="I728" t="str">
            <v>軽3</v>
          </cell>
        </row>
        <row r="729">
          <cell r="A729" t="str">
            <v>貨4軽VH</v>
          </cell>
          <cell r="B729" t="str">
            <v>バス貨物3.5t～(軽油)</v>
          </cell>
          <cell r="C729" t="str">
            <v>貨4軽</v>
          </cell>
          <cell r="D729" t="str">
            <v>H15,H16</v>
          </cell>
          <cell r="E729" t="str">
            <v>VH</v>
          </cell>
          <cell r="F729">
            <v>6.5000000000000002E-2</v>
          </cell>
          <cell r="G729">
            <v>2.5500000000000002E-3</v>
          </cell>
          <cell r="H729">
            <v>2.58</v>
          </cell>
          <cell r="I729" t="str">
            <v>ハ</v>
          </cell>
        </row>
        <row r="730">
          <cell r="A730" t="str">
            <v>貨4軽TM</v>
          </cell>
          <cell r="B730" t="str">
            <v>バス貨物3.5t～(軽油)</v>
          </cell>
          <cell r="C730" t="str">
            <v>貨4軽</v>
          </cell>
          <cell r="D730" t="str">
            <v>H15,H16</v>
          </cell>
          <cell r="E730" t="str">
            <v>TM</v>
          </cell>
          <cell r="F730">
            <v>0.19500000000000001</v>
          </cell>
          <cell r="G730">
            <v>1.2750000000000001E-2</v>
          </cell>
          <cell r="H730">
            <v>2.58</v>
          </cell>
          <cell r="I730" t="str">
            <v>軽3</v>
          </cell>
        </row>
        <row r="731">
          <cell r="A731" t="str">
            <v>貨4軽XM</v>
          </cell>
          <cell r="B731" t="str">
            <v>バス貨物3.5t～(軽油)</v>
          </cell>
          <cell r="C731" t="str">
            <v>貨4軽</v>
          </cell>
          <cell r="D731" t="str">
            <v>H15,H16</v>
          </cell>
          <cell r="E731" t="str">
            <v>XM</v>
          </cell>
          <cell r="F731">
            <v>0.19500000000000001</v>
          </cell>
          <cell r="G731">
            <v>1.2750000000000001E-2</v>
          </cell>
          <cell r="H731">
            <v>2.58</v>
          </cell>
          <cell r="I731" t="str">
            <v>ハ</v>
          </cell>
        </row>
        <row r="732">
          <cell r="A732" t="str">
            <v>貨4軽LM</v>
          </cell>
          <cell r="B732" t="str">
            <v>バス貨物3.5t～(軽油)</v>
          </cell>
          <cell r="C732" t="str">
            <v>貨4軽</v>
          </cell>
          <cell r="D732" t="str">
            <v>H15,H16</v>
          </cell>
          <cell r="E732" t="str">
            <v>LM</v>
          </cell>
          <cell r="F732">
            <v>0.13</v>
          </cell>
          <cell r="G732">
            <v>8.5000000000000006E-3</v>
          </cell>
          <cell r="H732">
            <v>2.58</v>
          </cell>
          <cell r="I732" t="str">
            <v>軽3</v>
          </cell>
        </row>
        <row r="733">
          <cell r="A733" t="str">
            <v>貨4軽YM</v>
          </cell>
          <cell r="B733" t="str">
            <v>バス貨物3.5t～(軽油)</v>
          </cell>
          <cell r="C733" t="str">
            <v>貨4軽</v>
          </cell>
          <cell r="D733" t="str">
            <v>H15,H16</v>
          </cell>
          <cell r="E733" t="str">
            <v>YM</v>
          </cell>
          <cell r="F733">
            <v>0.13</v>
          </cell>
          <cell r="G733">
            <v>8.5000000000000006E-3</v>
          </cell>
          <cell r="H733">
            <v>2.58</v>
          </cell>
          <cell r="I733" t="str">
            <v>ハ</v>
          </cell>
        </row>
        <row r="734">
          <cell r="A734" t="str">
            <v>貨4軽UM</v>
          </cell>
          <cell r="B734" t="str">
            <v>バス貨物3.5t～(軽油)</v>
          </cell>
          <cell r="C734" t="str">
            <v>貨4軽</v>
          </cell>
          <cell r="D734" t="str">
            <v>H15,H16</v>
          </cell>
          <cell r="E734" t="str">
            <v>UM</v>
          </cell>
          <cell r="F734">
            <v>6.5000000000000002E-2</v>
          </cell>
          <cell r="G734">
            <v>4.2500000000000003E-3</v>
          </cell>
          <cell r="H734">
            <v>2.58</v>
          </cell>
          <cell r="I734" t="str">
            <v>軽3</v>
          </cell>
        </row>
        <row r="735">
          <cell r="A735" t="str">
            <v>貨4軽ZM</v>
          </cell>
          <cell r="B735" t="str">
            <v>バス貨物3.5t～(軽油)</v>
          </cell>
          <cell r="C735" t="str">
            <v>貨4軽</v>
          </cell>
          <cell r="D735" t="str">
            <v>H15,H16</v>
          </cell>
          <cell r="E735" t="str">
            <v>ZM</v>
          </cell>
          <cell r="F735">
            <v>6.5000000000000002E-2</v>
          </cell>
          <cell r="G735">
            <v>4.2500000000000003E-3</v>
          </cell>
          <cell r="H735">
            <v>2.58</v>
          </cell>
          <cell r="I735" t="str">
            <v>ハ</v>
          </cell>
        </row>
        <row r="736">
          <cell r="A736" t="str">
            <v>貨4軽PJ</v>
          </cell>
          <cell r="B736" t="str">
            <v>バス貨物3.5t～(軽油)</v>
          </cell>
          <cell r="C736" t="str">
            <v>貨4軽</v>
          </cell>
          <cell r="D736" t="str">
            <v>H15,H16</v>
          </cell>
          <cell r="E736" t="str">
            <v>PJ</v>
          </cell>
          <cell r="F736">
            <v>0.26</v>
          </cell>
          <cell r="G736">
            <v>4.2500000000000003E-3</v>
          </cell>
          <cell r="H736">
            <v>2.58</v>
          </cell>
          <cell r="I736" t="str">
            <v>軽3</v>
          </cell>
        </row>
        <row r="737">
          <cell r="A737" t="str">
            <v>貨4軽VJ</v>
          </cell>
          <cell r="B737" t="str">
            <v>バス貨物3.5t～(軽油)</v>
          </cell>
          <cell r="C737" t="str">
            <v>貨4軽</v>
          </cell>
          <cell r="D737" t="str">
            <v>H15,H16</v>
          </cell>
          <cell r="E737" t="str">
            <v>VJ</v>
          </cell>
          <cell r="F737">
            <v>0.13</v>
          </cell>
          <cell r="G737">
            <v>4.2500000000000003E-3</v>
          </cell>
          <cell r="H737">
            <v>2.58</v>
          </cell>
          <cell r="I737" t="str">
            <v>ハ</v>
          </cell>
        </row>
        <row r="738">
          <cell r="A738" t="str">
            <v>貨4軽PK</v>
          </cell>
          <cell r="B738" t="str">
            <v>バス貨物3.5t～(軽油)</v>
          </cell>
          <cell r="C738" t="str">
            <v>貨4軽</v>
          </cell>
          <cell r="D738" t="str">
            <v>H15,H16</v>
          </cell>
          <cell r="E738" t="str">
            <v>PK</v>
          </cell>
          <cell r="F738">
            <v>0.26</v>
          </cell>
          <cell r="G738">
            <v>2.5500000000000002E-3</v>
          </cell>
          <cell r="H738">
            <v>2.58</v>
          </cell>
          <cell r="I738" t="str">
            <v>軽3</v>
          </cell>
        </row>
        <row r="739">
          <cell r="A739" t="str">
            <v>貨4軽VK</v>
          </cell>
          <cell r="B739" t="str">
            <v>バス貨物3.5t～(軽油)</v>
          </cell>
          <cell r="C739" t="str">
            <v>貨4軽</v>
          </cell>
          <cell r="D739" t="str">
            <v>H15,H16</v>
          </cell>
          <cell r="E739" t="str">
            <v>VK</v>
          </cell>
          <cell r="F739">
            <v>0.13</v>
          </cell>
          <cell r="G739">
            <v>2.5500000000000002E-3</v>
          </cell>
          <cell r="H739">
            <v>2.58</v>
          </cell>
          <cell r="I739" t="str">
            <v>ハ</v>
          </cell>
        </row>
        <row r="740">
          <cell r="A740" t="str">
            <v>貨4軽PL</v>
          </cell>
          <cell r="B740" t="str">
            <v>バス貨物3.5t～(軽油)</v>
          </cell>
          <cell r="C740" t="str">
            <v>貨4軽</v>
          </cell>
          <cell r="D740" t="str">
            <v>H15,H16</v>
          </cell>
          <cell r="E740" t="str">
            <v>PL</v>
          </cell>
          <cell r="F740">
            <v>0.19500000000000001</v>
          </cell>
          <cell r="G740">
            <v>4.2500000000000003E-3</v>
          </cell>
          <cell r="H740">
            <v>2.58</v>
          </cell>
          <cell r="I740" t="str">
            <v>軽3</v>
          </cell>
        </row>
        <row r="741">
          <cell r="A741" t="str">
            <v>貨4軽VL</v>
          </cell>
          <cell r="B741" t="str">
            <v>バス貨物3.5t～(軽油)</v>
          </cell>
          <cell r="C741" t="str">
            <v>貨4軽</v>
          </cell>
          <cell r="D741" t="str">
            <v>H15,H16</v>
          </cell>
          <cell r="E741" t="str">
            <v>VL</v>
          </cell>
          <cell r="F741">
            <v>0.19500000000000001</v>
          </cell>
          <cell r="G741">
            <v>4.2500000000000003E-3</v>
          </cell>
          <cell r="H741">
            <v>2.58</v>
          </cell>
          <cell r="I741" t="str">
            <v>ハ</v>
          </cell>
        </row>
        <row r="742">
          <cell r="A742" t="str">
            <v>貨4軽PM</v>
          </cell>
          <cell r="B742" t="str">
            <v>バス貨物3.5t～(軽油)</v>
          </cell>
          <cell r="C742" t="str">
            <v>貨4軽</v>
          </cell>
          <cell r="D742" t="str">
            <v>H15,H16</v>
          </cell>
          <cell r="E742" t="str">
            <v>PM</v>
          </cell>
          <cell r="F742">
            <v>0.19500000000000001</v>
          </cell>
          <cell r="G742">
            <v>2.5500000000000002E-3</v>
          </cell>
          <cell r="H742">
            <v>2.58</v>
          </cell>
          <cell r="I742" t="str">
            <v>軽3</v>
          </cell>
        </row>
        <row r="743">
          <cell r="A743" t="str">
            <v>貨4軽VM</v>
          </cell>
          <cell r="B743" t="str">
            <v>バス貨物3.5t～(軽油)</v>
          </cell>
          <cell r="C743" t="str">
            <v>貨4軽</v>
          </cell>
          <cell r="D743" t="str">
            <v>H15,H16</v>
          </cell>
          <cell r="E743" t="str">
            <v>VM</v>
          </cell>
          <cell r="F743">
            <v>0.19500000000000001</v>
          </cell>
          <cell r="G743">
            <v>2.5500000000000002E-3</v>
          </cell>
          <cell r="H743">
            <v>2.58</v>
          </cell>
          <cell r="I743" t="str">
            <v>ハ</v>
          </cell>
        </row>
        <row r="744">
          <cell r="A744" t="str">
            <v>貨4軽PN</v>
          </cell>
          <cell r="B744" t="str">
            <v>バス貨物3.5t～(軽油)</v>
          </cell>
          <cell r="C744" t="str">
            <v>貨4軽</v>
          </cell>
          <cell r="D744" t="str">
            <v>H15,H16</v>
          </cell>
          <cell r="E744" t="str">
            <v>PN</v>
          </cell>
          <cell r="F744">
            <v>0.13</v>
          </cell>
          <cell r="G744">
            <v>4.2500000000000003E-3</v>
          </cell>
          <cell r="H744">
            <v>2.58</v>
          </cell>
          <cell r="I744" t="str">
            <v>軽3</v>
          </cell>
        </row>
        <row r="745">
          <cell r="A745" t="str">
            <v>貨4軽VN</v>
          </cell>
          <cell r="B745" t="str">
            <v>バス貨物3.5t～(軽油)</v>
          </cell>
          <cell r="C745" t="str">
            <v>貨4軽</v>
          </cell>
          <cell r="D745" t="str">
            <v>H15,H16</v>
          </cell>
          <cell r="E745" t="str">
            <v>VN</v>
          </cell>
          <cell r="F745">
            <v>0.13</v>
          </cell>
          <cell r="G745">
            <v>4.2500000000000003E-3</v>
          </cell>
          <cell r="H745">
            <v>2.58</v>
          </cell>
          <cell r="I745" t="str">
            <v>ハ</v>
          </cell>
        </row>
        <row r="746">
          <cell r="A746" t="str">
            <v>貨4軽PP</v>
          </cell>
          <cell r="B746" t="str">
            <v>バス貨物3.5t～(軽油)</v>
          </cell>
          <cell r="C746" t="str">
            <v>貨4軽</v>
          </cell>
          <cell r="D746" t="str">
            <v>H15,H16</v>
          </cell>
          <cell r="E746" t="str">
            <v>PP</v>
          </cell>
          <cell r="F746">
            <v>0.13</v>
          </cell>
          <cell r="G746">
            <v>2.5500000000000002E-3</v>
          </cell>
          <cell r="H746">
            <v>2.58</v>
          </cell>
          <cell r="I746" t="str">
            <v>軽3</v>
          </cell>
        </row>
        <row r="747">
          <cell r="A747" t="str">
            <v>貨4軽VP</v>
          </cell>
          <cell r="B747" t="str">
            <v>バス貨物3.5t～(軽油)</v>
          </cell>
          <cell r="C747" t="str">
            <v>貨4軽</v>
          </cell>
          <cell r="D747" t="str">
            <v>H15,H16</v>
          </cell>
          <cell r="E747" t="str">
            <v>VP</v>
          </cell>
          <cell r="F747">
            <v>0.13</v>
          </cell>
          <cell r="G747">
            <v>2.5500000000000002E-3</v>
          </cell>
          <cell r="H747">
            <v>2.58</v>
          </cell>
          <cell r="I747" t="str">
            <v>ハ</v>
          </cell>
        </row>
        <row r="748">
          <cell r="A748" t="str">
            <v>貨4軽PQ</v>
          </cell>
          <cell r="B748" t="str">
            <v>バス貨物3.5t～(軽油)</v>
          </cell>
          <cell r="C748" t="str">
            <v>貨4軽</v>
          </cell>
          <cell r="D748" t="str">
            <v>H15,H16</v>
          </cell>
          <cell r="E748" t="str">
            <v>PQ</v>
          </cell>
          <cell r="F748">
            <v>6.5000000000000002E-2</v>
          </cell>
          <cell r="G748">
            <v>4.2500000000000003E-3</v>
          </cell>
          <cell r="H748">
            <v>2.58</v>
          </cell>
          <cell r="I748" t="str">
            <v>軽3</v>
          </cell>
        </row>
        <row r="749">
          <cell r="A749" t="str">
            <v>貨4軽VQ</v>
          </cell>
          <cell r="B749" t="str">
            <v>バス貨物3.5t～(軽油)</v>
          </cell>
          <cell r="C749" t="str">
            <v>貨4軽</v>
          </cell>
          <cell r="D749" t="str">
            <v>H15,H16</v>
          </cell>
          <cell r="E749" t="str">
            <v>VQ</v>
          </cell>
          <cell r="F749">
            <v>6.5000000000000002E-2</v>
          </cell>
          <cell r="G749">
            <v>4.2500000000000003E-3</v>
          </cell>
          <cell r="H749">
            <v>2.58</v>
          </cell>
          <cell r="I749" t="str">
            <v>ハ</v>
          </cell>
        </row>
        <row r="750">
          <cell r="A750" t="str">
            <v>貨4軽PR</v>
          </cell>
          <cell r="B750" t="str">
            <v>バス貨物3.5t～(軽油)</v>
          </cell>
          <cell r="C750" t="str">
            <v>貨4軽</v>
          </cell>
          <cell r="D750" t="str">
            <v>H15,H16</v>
          </cell>
          <cell r="E750" t="str">
            <v>PR</v>
          </cell>
          <cell r="F750">
            <v>6.5000000000000002E-2</v>
          </cell>
          <cell r="G750">
            <v>2.5500000000000002E-3</v>
          </cell>
          <cell r="H750">
            <v>2.58</v>
          </cell>
          <cell r="I750" t="str">
            <v>軽3</v>
          </cell>
        </row>
        <row r="751">
          <cell r="A751" t="str">
            <v>貨4軽VR</v>
          </cell>
          <cell r="B751" t="str">
            <v>バス貨物3.5t～(軽油)</v>
          </cell>
          <cell r="C751" t="str">
            <v>貨4軽</v>
          </cell>
          <cell r="D751" t="str">
            <v>H15,H16</v>
          </cell>
          <cell r="E751" t="str">
            <v>VR</v>
          </cell>
          <cell r="F751">
            <v>6.5000000000000002E-2</v>
          </cell>
          <cell r="G751">
            <v>2.5500000000000002E-3</v>
          </cell>
          <cell r="H751">
            <v>2.58</v>
          </cell>
          <cell r="I751" t="str">
            <v>ハ</v>
          </cell>
        </row>
        <row r="752">
          <cell r="A752" t="str">
            <v>貨4軽ADG</v>
          </cell>
          <cell r="B752" t="str">
            <v>バス貨物3.5t～(軽油)</v>
          </cell>
          <cell r="C752" t="str">
            <v>貨4軽</v>
          </cell>
          <cell r="D752" t="str">
            <v>H17</v>
          </cell>
          <cell r="E752" t="str">
            <v>ADG</v>
          </cell>
          <cell r="F752">
            <v>0.15</v>
          </cell>
          <cell r="G752">
            <v>3.0000000000000001E-3</v>
          </cell>
          <cell r="H752">
            <v>2.58</v>
          </cell>
          <cell r="I752" t="str">
            <v>軽新長</v>
          </cell>
        </row>
        <row r="753">
          <cell r="A753" t="str">
            <v>貨4軽AKG</v>
          </cell>
          <cell r="B753" t="str">
            <v>バス貨物3.5t～(軽油)</v>
          </cell>
          <cell r="C753" t="str">
            <v>貨4軽</v>
          </cell>
          <cell r="D753" t="str">
            <v>H17</v>
          </cell>
          <cell r="E753" t="str">
            <v>AKG</v>
          </cell>
          <cell r="F753">
            <v>0.15</v>
          </cell>
          <cell r="G753">
            <v>3.0000000000000001E-3</v>
          </cell>
          <cell r="H753">
            <v>2.58</v>
          </cell>
          <cell r="I753" t="str">
            <v>軽新長</v>
          </cell>
        </row>
        <row r="754">
          <cell r="A754" t="str">
            <v>貨4軽ACG</v>
          </cell>
          <cell r="B754" t="str">
            <v>バス貨物3.5t～(軽油)</v>
          </cell>
          <cell r="C754" t="str">
            <v>貨4軽</v>
          </cell>
          <cell r="D754" t="str">
            <v>H17</v>
          </cell>
          <cell r="E754" t="str">
            <v>ACG</v>
          </cell>
          <cell r="F754">
            <v>7.4999999999999997E-2</v>
          </cell>
          <cell r="G754">
            <v>1.5E-3</v>
          </cell>
          <cell r="H754">
            <v>2.58</v>
          </cell>
          <cell r="I754" t="str">
            <v>ハ</v>
          </cell>
        </row>
        <row r="755">
          <cell r="A755" t="str">
            <v>貨4軽AJG</v>
          </cell>
          <cell r="B755" t="str">
            <v>バス貨物3.5t～(軽油)</v>
          </cell>
          <cell r="C755" t="str">
            <v>貨4軽</v>
          </cell>
          <cell r="D755" t="str">
            <v>H17</v>
          </cell>
          <cell r="E755" t="str">
            <v>AJG</v>
          </cell>
          <cell r="F755">
            <v>7.4999999999999997E-2</v>
          </cell>
          <cell r="G755">
            <v>1.5E-3</v>
          </cell>
          <cell r="H755">
            <v>2.58</v>
          </cell>
          <cell r="I755" t="str">
            <v>ハ</v>
          </cell>
        </row>
        <row r="756">
          <cell r="A756" t="str">
            <v>貨4軽AMG</v>
          </cell>
          <cell r="B756" t="str">
            <v>バス貨物3.5t～(軽油)</v>
          </cell>
          <cell r="C756" t="str">
            <v>貨4軽</v>
          </cell>
          <cell r="D756" t="str">
            <v>H17</v>
          </cell>
          <cell r="E756" t="str">
            <v>AMG</v>
          </cell>
          <cell r="F756">
            <v>3.7499999999999999E-2</v>
          </cell>
          <cell r="G756">
            <v>7.5000000000000002E-4</v>
          </cell>
          <cell r="H756">
            <v>2.58</v>
          </cell>
          <cell r="I756" t="str">
            <v>Pハ</v>
          </cell>
        </row>
        <row r="757">
          <cell r="A757" t="str">
            <v>貨4軽BCG</v>
          </cell>
          <cell r="B757" t="str">
            <v>バス貨物3.5t～(軽油)</v>
          </cell>
          <cell r="C757" t="str">
            <v>貨4軽</v>
          </cell>
          <cell r="D757" t="str">
            <v>H17</v>
          </cell>
          <cell r="E757" t="str">
            <v>BCG</v>
          </cell>
          <cell r="F757">
            <v>0.13500000000000001</v>
          </cell>
          <cell r="G757">
            <v>2.7000000000000001E-3</v>
          </cell>
          <cell r="H757">
            <v>2.58</v>
          </cell>
          <cell r="I757" t="str">
            <v>ハ</v>
          </cell>
        </row>
        <row r="758">
          <cell r="A758" t="str">
            <v>貨4軽BJG</v>
          </cell>
          <cell r="B758" t="str">
            <v>バス貨物3.5t～(軽油)</v>
          </cell>
          <cell r="C758" t="str">
            <v>貨4軽</v>
          </cell>
          <cell r="D758" t="str">
            <v>H17</v>
          </cell>
          <cell r="E758" t="str">
            <v>BJG</v>
          </cell>
          <cell r="F758">
            <v>0.13500000000000001</v>
          </cell>
          <cell r="G758">
            <v>2.7000000000000001E-3</v>
          </cell>
          <cell r="H758">
            <v>2.58</v>
          </cell>
          <cell r="I758" t="str">
            <v>ハ</v>
          </cell>
        </row>
        <row r="759">
          <cell r="A759" t="str">
            <v>貨4軽BDG</v>
          </cell>
          <cell r="B759" t="str">
            <v>バス貨物3.5t～(軽油)</v>
          </cell>
          <cell r="C759" t="str">
            <v>貨4軽</v>
          </cell>
          <cell r="D759" t="str">
            <v>H17</v>
          </cell>
          <cell r="E759" t="str">
            <v>BDG</v>
          </cell>
          <cell r="F759">
            <v>0.13500000000000001</v>
          </cell>
          <cell r="G759">
            <v>2.7000000000000001E-3</v>
          </cell>
          <cell r="H759">
            <v>2.58</v>
          </cell>
          <cell r="I759" t="str">
            <v>軽新長1</v>
          </cell>
        </row>
        <row r="760">
          <cell r="A760" t="str">
            <v>貨4軽BKG</v>
          </cell>
          <cell r="B760" t="str">
            <v>バス貨物3.5t～(軽油)</v>
          </cell>
          <cell r="C760" t="str">
            <v>貨4軽</v>
          </cell>
          <cell r="D760" t="str">
            <v>H17</v>
          </cell>
          <cell r="E760" t="str">
            <v>BKG</v>
          </cell>
          <cell r="F760">
            <v>0.13500000000000001</v>
          </cell>
          <cell r="G760">
            <v>2.7000000000000001E-3</v>
          </cell>
          <cell r="H760">
            <v>2.58</v>
          </cell>
          <cell r="I760" t="str">
            <v>軽新長1</v>
          </cell>
        </row>
        <row r="761">
          <cell r="A761" t="str">
            <v>貨4軽BMG</v>
          </cell>
          <cell r="B761" t="str">
            <v>バス貨物3.5t～(軽油)</v>
          </cell>
          <cell r="C761" t="str">
            <v>貨4軽</v>
          </cell>
          <cell r="D761" t="str">
            <v>H17</v>
          </cell>
          <cell r="E761" t="str">
            <v>BMG</v>
          </cell>
          <cell r="F761">
            <v>0.13500000000000001</v>
          </cell>
          <cell r="G761">
            <v>2.7000000000000001E-3</v>
          </cell>
          <cell r="H761">
            <v>2.58</v>
          </cell>
          <cell r="I761" t="str">
            <v>Pハ</v>
          </cell>
        </row>
        <row r="762">
          <cell r="A762" t="str">
            <v>貨4軽NCG</v>
          </cell>
          <cell r="B762" t="str">
            <v>バス貨物3.5t～(軽油)</v>
          </cell>
          <cell r="C762" t="str">
            <v>貨4軽</v>
          </cell>
          <cell r="D762" t="str">
            <v>H17</v>
          </cell>
          <cell r="E762" t="str">
            <v>NCG</v>
          </cell>
          <cell r="F762">
            <v>0.13500000000000001</v>
          </cell>
          <cell r="G762">
            <v>3.0000000000000001E-3</v>
          </cell>
          <cell r="H762">
            <v>2.58</v>
          </cell>
          <cell r="I762" t="str">
            <v>ハ</v>
          </cell>
        </row>
        <row r="763">
          <cell r="A763" t="str">
            <v>貨4軽NJG</v>
          </cell>
          <cell r="B763" t="str">
            <v>バス貨物3.5t～(軽油)</v>
          </cell>
          <cell r="C763" t="str">
            <v>貨4軽</v>
          </cell>
          <cell r="D763" t="str">
            <v>H17</v>
          </cell>
          <cell r="E763" t="str">
            <v>NJG</v>
          </cell>
          <cell r="F763">
            <v>0.13500000000000001</v>
          </cell>
          <cell r="G763">
            <v>3.0000000000000001E-3</v>
          </cell>
          <cell r="H763">
            <v>2.58</v>
          </cell>
          <cell r="I763" t="str">
            <v>ハ</v>
          </cell>
        </row>
        <row r="764">
          <cell r="A764" t="str">
            <v>貨4軽NDG</v>
          </cell>
          <cell r="B764" t="str">
            <v>バス貨物3.5t～(軽油)</v>
          </cell>
          <cell r="C764" t="str">
            <v>貨4軽</v>
          </cell>
          <cell r="D764" t="str">
            <v>H17</v>
          </cell>
          <cell r="E764" t="str">
            <v>NDG</v>
          </cell>
          <cell r="F764">
            <v>0.13500000000000001</v>
          </cell>
          <cell r="G764">
            <v>3.0000000000000001E-3</v>
          </cell>
          <cell r="H764">
            <v>2.58</v>
          </cell>
          <cell r="I764" t="str">
            <v>軽新長1</v>
          </cell>
        </row>
        <row r="765">
          <cell r="A765" t="str">
            <v>貨4軽NKG</v>
          </cell>
          <cell r="B765" t="str">
            <v>バス貨物3.5t～(軽油)</v>
          </cell>
          <cell r="C765" t="str">
            <v>貨4軽</v>
          </cell>
          <cell r="D765" t="str">
            <v>H17</v>
          </cell>
          <cell r="E765" t="str">
            <v>NKG</v>
          </cell>
          <cell r="F765">
            <v>0.13500000000000001</v>
          </cell>
          <cell r="G765">
            <v>3.0000000000000001E-3</v>
          </cell>
          <cell r="H765">
            <v>2.58</v>
          </cell>
          <cell r="I765" t="str">
            <v>軽新長1</v>
          </cell>
        </row>
        <row r="766">
          <cell r="A766" t="str">
            <v>貨4軽NMG</v>
          </cell>
          <cell r="B766" t="str">
            <v>バス貨物3.5t～(軽油)</v>
          </cell>
          <cell r="C766" t="str">
            <v>貨4軽</v>
          </cell>
          <cell r="D766" t="str">
            <v>H17</v>
          </cell>
          <cell r="E766" t="str">
            <v>NMG</v>
          </cell>
          <cell r="F766">
            <v>0.13500000000000001</v>
          </cell>
          <cell r="G766">
            <v>3.0000000000000001E-3</v>
          </cell>
          <cell r="H766">
            <v>2.58</v>
          </cell>
          <cell r="I766" t="str">
            <v>Pハ</v>
          </cell>
        </row>
        <row r="767">
          <cell r="A767" t="str">
            <v>貨4軽PCG</v>
          </cell>
          <cell r="B767" t="str">
            <v>バス貨物3.5t～(軽油)</v>
          </cell>
          <cell r="C767" t="str">
            <v>貨4軽</v>
          </cell>
          <cell r="D767" t="str">
            <v>H17</v>
          </cell>
          <cell r="E767" t="str">
            <v>PCG</v>
          </cell>
          <cell r="F767">
            <v>0.15</v>
          </cell>
          <cell r="G767">
            <v>2.7000000000000001E-3</v>
          </cell>
          <cell r="H767">
            <v>2.58</v>
          </cell>
          <cell r="I767" t="str">
            <v>ハ</v>
          </cell>
        </row>
        <row r="768">
          <cell r="A768" t="str">
            <v>貨4軽PJG</v>
          </cell>
          <cell r="B768" t="str">
            <v>バス貨物3.5t～(軽油)</v>
          </cell>
          <cell r="C768" t="str">
            <v>貨4軽</v>
          </cell>
          <cell r="D768" t="str">
            <v>H17</v>
          </cell>
          <cell r="E768" t="str">
            <v>PJG</v>
          </cell>
          <cell r="F768">
            <v>0.15</v>
          </cell>
          <cell r="G768">
            <v>2.7000000000000001E-3</v>
          </cell>
          <cell r="H768">
            <v>2.58</v>
          </cell>
          <cell r="I768" t="str">
            <v>ハ</v>
          </cell>
        </row>
        <row r="769">
          <cell r="A769" t="str">
            <v>貨4軽PDG</v>
          </cell>
          <cell r="B769" t="str">
            <v>バス貨物3.5t～(軽油)</v>
          </cell>
          <cell r="C769" t="str">
            <v>貨4軽</v>
          </cell>
          <cell r="D769" t="str">
            <v>H17</v>
          </cell>
          <cell r="E769" t="str">
            <v>PDG</v>
          </cell>
          <cell r="F769">
            <v>0.15</v>
          </cell>
          <cell r="G769">
            <v>2.7000000000000001E-3</v>
          </cell>
          <cell r="H769">
            <v>2.58</v>
          </cell>
          <cell r="I769" t="str">
            <v>軽新長1</v>
          </cell>
        </row>
        <row r="770">
          <cell r="A770" t="str">
            <v>貨4軽PKG</v>
          </cell>
          <cell r="B770" t="str">
            <v>バス貨物3.5t～(軽油)</v>
          </cell>
          <cell r="C770" t="str">
            <v>貨4軽</v>
          </cell>
          <cell r="D770" t="str">
            <v>H17</v>
          </cell>
          <cell r="E770" t="str">
            <v>PKG</v>
          </cell>
          <cell r="F770">
            <v>0.15</v>
          </cell>
          <cell r="G770">
            <v>2.7000000000000001E-3</v>
          </cell>
          <cell r="H770">
            <v>2.58</v>
          </cell>
          <cell r="I770" t="str">
            <v>軽新長1</v>
          </cell>
        </row>
        <row r="771">
          <cell r="A771" t="str">
            <v>貨4軽PMG</v>
          </cell>
          <cell r="B771" t="str">
            <v>バス貨物3.5t～(軽油)</v>
          </cell>
          <cell r="C771" t="str">
            <v>貨4軽</v>
          </cell>
          <cell r="D771" t="str">
            <v>H17</v>
          </cell>
          <cell r="E771" t="str">
            <v>PMG</v>
          </cell>
          <cell r="F771">
            <v>0.15</v>
          </cell>
          <cell r="G771">
            <v>2.7000000000000001E-3</v>
          </cell>
          <cell r="H771">
            <v>2.58</v>
          </cell>
          <cell r="I771" t="str">
            <v>Pハ</v>
          </cell>
        </row>
        <row r="772">
          <cell r="A772" t="str">
            <v>貨4軽ADGS</v>
          </cell>
          <cell r="B772" t="str">
            <v>バス貨物3.5t～(軽油)</v>
          </cell>
          <cell r="C772" t="str">
            <v>貨4軽</v>
          </cell>
          <cell r="D772" t="str">
            <v>H17</v>
          </cell>
          <cell r="E772" t="str">
            <v>ADGS</v>
          </cell>
          <cell r="F772">
            <v>0.15</v>
          </cell>
          <cell r="G772">
            <v>3.0000000000000001E-3</v>
          </cell>
          <cell r="H772">
            <v>2.58</v>
          </cell>
          <cell r="I772" t="str">
            <v>軽新長</v>
          </cell>
        </row>
        <row r="773">
          <cell r="A773" t="str">
            <v>貨4軽ACGS</v>
          </cell>
          <cell r="B773" t="str">
            <v>バス貨物3.5t～(軽油)</v>
          </cell>
          <cell r="C773" t="str">
            <v>貨4軽</v>
          </cell>
          <cell r="D773" t="str">
            <v>H17</v>
          </cell>
          <cell r="E773" t="str">
            <v>ACGS</v>
          </cell>
          <cell r="F773">
            <v>7.4999999999999997E-2</v>
          </cell>
          <cell r="G773">
            <v>1.5E-3</v>
          </cell>
          <cell r="H773">
            <v>2.58</v>
          </cell>
          <cell r="I773" t="str">
            <v>ハ</v>
          </cell>
        </row>
        <row r="774">
          <cell r="A774" t="str">
            <v>貨4軽BDGS</v>
          </cell>
          <cell r="B774" t="str">
            <v>バス貨物3.5t～(軽油)</v>
          </cell>
          <cell r="C774" t="str">
            <v>貨4軽</v>
          </cell>
          <cell r="D774" t="str">
            <v>H17</v>
          </cell>
          <cell r="E774" t="str">
            <v>BDGS</v>
          </cell>
          <cell r="F774">
            <v>0.13500000000000001</v>
          </cell>
          <cell r="G774">
            <v>2.2499999999999998E-3</v>
          </cell>
          <cell r="H774">
            <v>2.58</v>
          </cell>
          <cell r="I774" t="str">
            <v>軽新長1</v>
          </cell>
        </row>
        <row r="775">
          <cell r="A775" t="str">
            <v>貨4軽BJGS</v>
          </cell>
          <cell r="B775" t="str">
            <v>バス貨物3.5t～(軽油)</v>
          </cell>
          <cell r="C775" t="str">
            <v>貨4軽</v>
          </cell>
          <cell r="D775" t="str">
            <v>H17</v>
          </cell>
          <cell r="E775" t="str">
            <v>BJGS</v>
          </cell>
          <cell r="F775">
            <v>0.13500000000000001</v>
          </cell>
          <cell r="G775">
            <v>2.2499999999999998E-3</v>
          </cell>
          <cell r="H775">
            <v>2.58</v>
          </cell>
          <cell r="I775" t="str">
            <v>ハ</v>
          </cell>
        </row>
        <row r="776">
          <cell r="A776" t="str">
            <v>貨4軽BKGS</v>
          </cell>
          <cell r="B776" t="str">
            <v>バス貨物3.5t～(軽油)</v>
          </cell>
          <cell r="C776" t="str">
            <v>貨4軽</v>
          </cell>
          <cell r="D776" t="str">
            <v>H17</v>
          </cell>
          <cell r="E776" t="str">
            <v>BKGS</v>
          </cell>
          <cell r="F776">
            <v>0.13500000000000001</v>
          </cell>
          <cell r="G776">
            <v>2.2499999999999998E-3</v>
          </cell>
          <cell r="H776">
            <v>2.58</v>
          </cell>
          <cell r="I776" t="str">
            <v>軽新長1</v>
          </cell>
        </row>
        <row r="777">
          <cell r="A777" t="str">
            <v>貨4軽CCG</v>
          </cell>
          <cell r="B777" t="str">
            <v>バス貨物3.5t～(軽油)</v>
          </cell>
          <cell r="C777" t="str">
            <v>貨4軽</v>
          </cell>
          <cell r="D777" t="str">
            <v>H17</v>
          </cell>
          <cell r="E777" t="str">
            <v>CCG</v>
          </cell>
          <cell r="F777">
            <v>7.4999999999999997E-2</v>
          </cell>
          <cell r="G777">
            <v>1.5E-3</v>
          </cell>
          <cell r="H777">
            <v>2.58</v>
          </cell>
          <cell r="I777" t="str">
            <v>ハ</v>
          </cell>
        </row>
        <row r="778">
          <cell r="A778" t="str">
            <v>貨4軽CDG</v>
          </cell>
          <cell r="B778" t="str">
            <v>バス貨物3.5t～(軽油)</v>
          </cell>
          <cell r="C778" t="str">
            <v>貨4軽</v>
          </cell>
          <cell r="D778" t="str">
            <v>H17</v>
          </cell>
          <cell r="E778" t="str">
            <v>CDG</v>
          </cell>
          <cell r="F778">
            <v>7.4999999999999997E-2</v>
          </cell>
          <cell r="G778">
            <v>1.5E-3</v>
          </cell>
          <cell r="H778">
            <v>2.58</v>
          </cell>
          <cell r="I778" t="str">
            <v>軽新長1</v>
          </cell>
        </row>
        <row r="779">
          <cell r="A779" t="str">
            <v>貨4軽CJG</v>
          </cell>
          <cell r="B779" t="str">
            <v>バス貨物3.5t～(軽油)</v>
          </cell>
          <cell r="C779" t="str">
            <v>貨4軽</v>
          </cell>
          <cell r="D779" t="str">
            <v>H17</v>
          </cell>
          <cell r="E779" t="str">
            <v>CJG</v>
          </cell>
          <cell r="F779">
            <v>7.4999999999999997E-2</v>
          </cell>
          <cell r="G779">
            <v>1.5E-3</v>
          </cell>
          <cell r="H779">
            <v>2.58</v>
          </cell>
          <cell r="I779" t="str">
            <v>ハ</v>
          </cell>
        </row>
        <row r="780">
          <cell r="A780" t="str">
            <v>貨4軽CKG</v>
          </cell>
          <cell r="B780" t="str">
            <v>バス貨物3.5t～(軽油)</v>
          </cell>
          <cell r="C780" t="str">
            <v>貨4軽</v>
          </cell>
          <cell r="D780" t="str">
            <v>H17</v>
          </cell>
          <cell r="E780" t="str">
            <v>CKG</v>
          </cell>
          <cell r="F780">
            <v>7.4999999999999997E-2</v>
          </cell>
          <cell r="G780">
            <v>1.5E-3</v>
          </cell>
          <cell r="H780">
            <v>2.58</v>
          </cell>
          <cell r="I780" t="str">
            <v>軽新長1</v>
          </cell>
        </row>
        <row r="781">
          <cell r="A781" t="str">
            <v>貨4軽DCG</v>
          </cell>
          <cell r="B781" t="str">
            <v>バス貨物3.5t～(軽油)</v>
          </cell>
          <cell r="C781" t="str">
            <v>貨4軽</v>
          </cell>
          <cell r="D781" t="str">
            <v>H17</v>
          </cell>
          <cell r="E781" t="str">
            <v>DCG</v>
          </cell>
          <cell r="F781">
            <v>3.7499999999999999E-2</v>
          </cell>
          <cell r="G781">
            <v>7.5000000000000002E-4</v>
          </cell>
          <cell r="H781">
            <v>2.58</v>
          </cell>
          <cell r="I781" t="str">
            <v>ハ</v>
          </cell>
        </row>
        <row r="782">
          <cell r="A782" t="str">
            <v>貨4軽DDG</v>
          </cell>
          <cell r="B782" t="str">
            <v>バス貨物3.5t～(軽油)</v>
          </cell>
          <cell r="C782" t="str">
            <v>貨4軽</v>
          </cell>
          <cell r="D782" t="str">
            <v>H17</v>
          </cell>
          <cell r="E782" t="str">
            <v>DDG</v>
          </cell>
          <cell r="F782">
            <v>3.7499999999999999E-2</v>
          </cell>
          <cell r="G782">
            <v>7.5000000000000002E-4</v>
          </cell>
          <cell r="H782">
            <v>2.58</v>
          </cell>
          <cell r="I782" t="str">
            <v>軽新長1</v>
          </cell>
        </row>
        <row r="783">
          <cell r="A783" t="str">
            <v>貨4軽DJG</v>
          </cell>
          <cell r="B783" t="str">
            <v>バス貨物3.5t～(軽油)</v>
          </cell>
          <cell r="C783" t="str">
            <v>貨4軽</v>
          </cell>
          <cell r="D783" t="str">
            <v>H17</v>
          </cell>
          <cell r="E783" t="str">
            <v>DJG</v>
          </cell>
          <cell r="F783">
            <v>3.7499999999999999E-2</v>
          </cell>
          <cell r="G783">
            <v>7.5000000000000002E-4</v>
          </cell>
          <cell r="H783">
            <v>2.58</v>
          </cell>
          <cell r="I783" t="str">
            <v>ハ</v>
          </cell>
        </row>
        <row r="784">
          <cell r="A784" t="str">
            <v>貨4軽DKG</v>
          </cell>
          <cell r="B784" t="str">
            <v>バス貨物3.5t～(軽油)</v>
          </cell>
          <cell r="C784" t="str">
            <v>貨4軽</v>
          </cell>
          <cell r="D784" t="str">
            <v>H17</v>
          </cell>
          <cell r="E784" t="str">
            <v>DKG</v>
          </cell>
          <cell r="F784">
            <v>3.7499999999999999E-2</v>
          </cell>
          <cell r="G784">
            <v>7.5000000000000002E-4</v>
          </cell>
          <cell r="H784">
            <v>2.58</v>
          </cell>
          <cell r="I784" t="str">
            <v>軽新長1</v>
          </cell>
        </row>
        <row r="785">
          <cell r="A785" t="str">
            <v>貨4軽PDGS</v>
          </cell>
          <cell r="B785" t="str">
            <v>バス貨物3.5t～(軽油)</v>
          </cell>
          <cell r="C785" t="str">
            <v>貨4軽</v>
          </cell>
          <cell r="D785" t="str">
            <v>H17</v>
          </cell>
          <cell r="E785" t="str">
            <v>PDGS</v>
          </cell>
          <cell r="F785">
            <v>0.15</v>
          </cell>
          <cell r="G785">
            <v>2.7000000000000001E-3</v>
          </cell>
          <cell r="H785">
            <v>2.58</v>
          </cell>
          <cell r="I785" t="str">
            <v>軽新長1</v>
          </cell>
        </row>
        <row r="786">
          <cell r="A786" t="str">
            <v>貨4軽PKGS</v>
          </cell>
          <cell r="B786" t="str">
            <v>バス貨物3.5t～(軽油)</v>
          </cell>
          <cell r="C786" t="str">
            <v>貨4軽</v>
          </cell>
          <cell r="D786" t="str">
            <v>H17</v>
          </cell>
          <cell r="E786" t="str">
            <v>PKGS</v>
          </cell>
          <cell r="F786">
            <v>0.15</v>
          </cell>
          <cell r="G786">
            <v>2.7000000000000001E-3</v>
          </cell>
          <cell r="H786">
            <v>2.58</v>
          </cell>
          <cell r="I786" t="str">
            <v>軽新長1</v>
          </cell>
        </row>
        <row r="787">
          <cell r="A787" t="str">
            <v>貨4軽LDG</v>
          </cell>
          <cell r="B787" t="str">
            <v>バス貨物3.5t～(軽油)</v>
          </cell>
          <cell r="C787" t="str">
            <v>貨4軽</v>
          </cell>
          <cell r="D787" t="str">
            <v>H21</v>
          </cell>
          <cell r="E787" t="str">
            <v>LDG</v>
          </cell>
          <cell r="F787">
            <v>0.05</v>
          </cell>
          <cell r="G787">
            <v>1E-3</v>
          </cell>
          <cell r="H787">
            <v>2.58</v>
          </cell>
          <cell r="I787" t="str">
            <v>軽ポ</v>
          </cell>
        </row>
        <row r="788">
          <cell r="A788" t="str">
            <v>貨4軽LKG</v>
          </cell>
          <cell r="B788" t="str">
            <v>バス貨物3.5t～(軽油)</v>
          </cell>
          <cell r="C788" t="str">
            <v>貨4軽</v>
          </cell>
          <cell r="D788" t="str">
            <v>H21</v>
          </cell>
          <cell r="E788" t="str">
            <v>LKG</v>
          </cell>
          <cell r="F788">
            <v>0.05</v>
          </cell>
          <cell r="G788">
            <v>1E-3</v>
          </cell>
          <cell r="H788">
            <v>2.58</v>
          </cell>
          <cell r="I788" t="str">
            <v>軽ポ</v>
          </cell>
        </row>
        <row r="789">
          <cell r="A789" t="str">
            <v>貨4軽LPG</v>
          </cell>
          <cell r="B789" t="str">
            <v>バス貨物3.5t～(軽油)</v>
          </cell>
          <cell r="C789" t="str">
            <v>貨4軽</v>
          </cell>
          <cell r="D789" t="str">
            <v>H21</v>
          </cell>
          <cell r="E789" t="str">
            <v>LPG</v>
          </cell>
          <cell r="F789">
            <v>0.05</v>
          </cell>
          <cell r="G789">
            <v>1E-3</v>
          </cell>
          <cell r="H789">
            <v>2.58</v>
          </cell>
          <cell r="I789" t="str">
            <v>軽ポ</v>
          </cell>
        </row>
        <row r="790">
          <cell r="A790" t="str">
            <v>貨4軽LRG</v>
          </cell>
          <cell r="B790" t="str">
            <v>バス貨物3.5t～(軽油)</v>
          </cell>
          <cell r="C790" t="str">
            <v>貨4軽</v>
          </cell>
          <cell r="D790" t="str">
            <v>H21</v>
          </cell>
          <cell r="E790" t="str">
            <v>LRG</v>
          </cell>
          <cell r="F790">
            <v>0.05</v>
          </cell>
          <cell r="G790">
            <v>1E-3</v>
          </cell>
          <cell r="H790">
            <v>2.58</v>
          </cell>
          <cell r="I790" t="str">
            <v>軽ポ</v>
          </cell>
        </row>
        <row r="791">
          <cell r="A791" t="str">
            <v>貨4軽LCG</v>
          </cell>
          <cell r="B791" t="str">
            <v>バス貨物3.5t～(軽油)</v>
          </cell>
          <cell r="C791" t="str">
            <v>貨4軽</v>
          </cell>
          <cell r="D791" t="str">
            <v>H21</v>
          </cell>
          <cell r="E791" t="str">
            <v>LCG</v>
          </cell>
          <cell r="F791">
            <v>2.5000000000000001E-2</v>
          </cell>
          <cell r="G791">
            <v>5.0000000000000001E-4</v>
          </cell>
          <cell r="H791">
            <v>2.58</v>
          </cell>
          <cell r="I791" t="str">
            <v>ハ</v>
          </cell>
        </row>
        <row r="792">
          <cell r="A792" t="str">
            <v>貨4軽LJG</v>
          </cell>
          <cell r="B792" t="str">
            <v>バス貨物3.5t～(軽油)</v>
          </cell>
          <cell r="C792" t="str">
            <v>貨4軽</v>
          </cell>
          <cell r="D792" t="str">
            <v>H21</v>
          </cell>
          <cell r="E792" t="str">
            <v>LJG</v>
          </cell>
          <cell r="F792">
            <v>2.5000000000000001E-2</v>
          </cell>
          <cell r="G792">
            <v>5.0000000000000001E-4</v>
          </cell>
          <cell r="H792">
            <v>2.58</v>
          </cell>
          <cell r="I792" t="str">
            <v>ハ</v>
          </cell>
        </row>
        <row r="793">
          <cell r="A793" t="str">
            <v>貨4軽LNG</v>
          </cell>
          <cell r="B793" t="str">
            <v>バス貨物3.5t～(軽油)</v>
          </cell>
          <cell r="C793" t="str">
            <v>貨4軽</v>
          </cell>
          <cell r="D793" t="str">
            <v>H21</v>
          </cell>
          <cell r="E793" t="str">
            <v>LNG</v>
          </cell>
          <cell r="F793">
            <v>2.5000000000000001E-2</v>
          </cell>
          <cell r="G793">
            <v>5.0000000000000001E-4</v>
          </cell>
          <cell r="H793">
            <v>2.58</v>
          </cell>
          <cell r="I793" t="str">
            <v>ハ</v>
          </cell>
        </row>
        <row r="794">
          <cell r="A794" t="str">
            <v>貨4軽LQG</v>
          </cell>
          <cell r="B794" t="str">
            <v>バス貨物3.5t～(軽油)</v>
          </cell>
          <cell r="C794" t="str">
            <v>貨4軽</v>
          </cell>
          <cell r="D794" t="str">
            <v>H21</v>
          </cell>
          <cell r="E794" t="str">
            <v>LQG</v>
          </cell>
          <cell r="F794">
            <v>2.5000000000000001E-2</v>
          </cell>
          <cell r="G794">
            <v>5.0000000000000001E-4</v>
          </cell>
          <cell r="H794">
            <v>2.58</v>
          </cell>
          <cell r="I794" t="str">
            <v>ハ</v>
          </cell>
        </row>
        <row r="795">
          <cell r="A795" t="str">
            <v>貨4軽MDG</v>
          </cell>
          <cell r="B795" t="str">
            <v>バス貨物3.5t～(軽油)</v>
          </cell>
          <cell r="C795" t="str">
            <v>貨4軽</v>
          </cell>
          <cell r="D795" t="str">
            <v>H21</v>
          </cell>
          <cell r="E795" t="str">
            <v>MDG</v>
          </cell>
          <cell r="F795">
            <v>2.5000000000000001E-2</v>
          </cell>
          <cell r="G795">
            <v>5.0000000000000001E-4</v>
          </cell>
          <cell r="H795">
            <v>2.58</v>
          </cell>
          <cell r="I795" t="str">
            <v>軽ポ</v>
          </cell>
        </row>
        <row r="796">
          <cell r="A796" t="str">
            <v>貨4軽MKG</v>
          </cell>
          <cell r="B796" t="str">
            <v>バス貨物3.5t～(軽油)</v>
          </cell>
          <cell r="C796" t="str">
            <v>貨4軽</v>
          </cell>
          <cell r="D796" t="str">
            <v>H21</v>
          </cell>
          <cell r="E796" t="str">
            <v>MKG</v>
          </cell>
          <cell r="F796">
            <v>2.5000000000000001E-2</v>
          </cell>
          <cell r="G796">
            <v>5.0000000000000001E-4</v>
          </cell>
          <cell r="H796">
            <v>2.58</v>
          </cell>
          <cell r="I796" t="str">
            <v>軽ポ</v>
          </cell>
        </row>
        <row r="797">
          <cell r="A797" t="str">
            <v>貨4軽MPG</v>
          </cell>
          <cell r="B797" t="str">
            <v>バス貨物3.5t～(軽油)</v>
          </cell>
          <cell r="C797" t="str">
            <v>貨4軽</v>
          </cell>
          <cell r="D797" t="str">
            <v>H21</v>
          </cell>
          <cell r="E797" t="str">
            <v>MPG</v>
          </cell>
          <cell r="F797">
            <v>2.5000000000000001E-2</v>
          </cell>
          <cell r="G797">
            <v>5.0000000000000001E-4</v>
          </cell>
          <cell r="H797">
            <v>2.58</v>
          </cell>
          <cell r="I797" t="str">
            <v>軽ポ</v>
          </cell>
        </row>
        <row r="798">
          <cell r="A798" t="str">
            <v>貨4軽MRG</v>
          </cell>
          <cell r="B798" t="str">
            <v>バス貨物3.5t～(軽油)</v>
          </cell>
          <cell r="C798" t="str">
            <v>貨4軽</v>
          </cell>
          <cell r="D798" t="str">
            <v>H21</v>
          </cell>
          <cell r="E798" t="str">
            <v>MRG</v>
          </cell>
          <cell r="F798">
            <v>2.5000000000000001E-2</v>
          </cell>
          <cell r="G798">
            <v>5.0000000000000001E-4</v>
          </cell>
          <cell r="H798">
            <v>2.58</v>
          </cell>
          <cell r="I798" t="str">
            <v>軽ポ</v>
          </cell>
        </row>
        <row r="799">
          <cell r="A799" t="str">
            <v>貨4軽MCG</v>
          </cell>
          <cell r="B799" t="str">
            <v>バス貨物3.5t～(軽油)</v>
          </cell>
          <cell r="C799" t="str">
            <v>貨4軽</v>
          </cell>
          <cell r="D799" t="str">
            <v>H21</v>
          </cell>
          <cell r="E799" t="str">
            <v>MCG</v>
          </cell>
          <cell r="F799">
            <v>2.5000000000000001E-2</v>
          </cell>
          <cell r="G799">
            <v>5.0000000000000001E-4</v>
          </cell>
          <cell r="H799">
            <v>2.58</v>
          </cell>
          <cell r="I799" t="str">
            <v>ハ</v>
          </cell>
        </row>
        <row r="800">
          <cell r="A800" t="str">
            <v>貨4軽MJG</v>
          </cell>
          <cell r="B800" t="str">
            <v>バス貨物3.5t～(軽油)</v>
          </cell>
          <cell r="C800" t="str">
            <v>貨4軽</v>
          </cell>
          <cell r="D800" t="str">
            <v>H21</v>
          </cell>
          <cell r="E800" t="str">
            <v>MJG</v>
          </cell>
          <cell r="F800">
            <v>2.5000000000000001E-2</v>
          </cell>
          <cell r="G800">
            <v>5.0000000000000001E-4</v>
          </cell>
          <cell r="H800">
            <v>2.58</v>
          </cell>
          <cell r="I800" t="str">
            <v>ハ</v>
          </cell>
        </row>
        <row r="801">
          <cell r="A801" t="str">
            <v>貨4軽MNG</v>
          </cell>
          <cell r="B801" t="str">
            <v>バス貨物3.5t～(軽油)</v>
          </cell>
          <cell r="C801" t="str">
            <v>貨4軽</v>
          </cell>
          <cell r="D801" t="str">
            <v>H21</v>
          </cell>
          <cell r="E801" t="str">
            <v>MNG</v>
          </cell>
          <cell r="F801">
            <v>2.5000000000000001E-2</v>
          </cell>
          <cell r="G801">
            <v>5.0000000000000001E-4</v>
          </cell>
          <cell r="H801">
            <v>2.58</v>
          </cell>
          <cell r="I801" t="str">
            <v>ハ</v>
          </cell>
        </row>
        <row r="802">
          <cell r="A802" t="str">
            <v>貨4軽MQG</v>
          </cell>
          <cell r="B802" t="str">
            <v>バス貨物3.5t～(軽油)</v>
          </cell>
          <cell r="C802" t="str">
            <v>貨4軽</v>
          </cell>
          <cell r="D802" t="str">
            <v>H21</v>
          </cell>
          <cell r="E802" t="str">
            <v>MQG</v>
          </cell>
          <cell r="F802">
            <v>2.5000000000000001E-2</v>
          </cell>
          <cell r="G802">
            <v>5.0000000000000001E-4</v>
          </cell>
          <cell r="H802">
            <v>2.58</v>
          </cell>
          <cell r="I802" t="str">
            <v>ハ</v>
          </cell>
        </row>
        <row r="803">
          <cell r="A803" t="str">
            <v>貨4軽RDG</v>
          </cell>
          <cell r="B803" t="str">
            <v>バス貨物3.5t～(軽油)</v>
          </cell>
          <cell r="C803" t="str">
            <v>貨4軽</v>
          </cell>
          <cell r="D803" t="str">
            <v>H21</v>
          </cell>
          <cell r="E803" t="str">
            <v>RDG</v>
          </cell>
          <cell r="F803">
            <v>1.2500000000000001E-2</v>
          </cell>
          <cell r="G803">
            <v>2.5000000000000001E-4</v>
          </cell>
          <cell r="H803">
            <v>2.58</v>
          </cell>
          <cell r="I803" t="str">
            <v>軽ポ</v>
          </cell>
        </row>
        <row r="804">
          <cell r="A804" t="str">
            <v>貨4軽RKG</v>
          </cell>
          <cell r="B804" t="str">
            <v>バス貨物3.5t～(軽油)</v>
          </cell>
          <cell r="C804" t="str">
            <v>貨4軽</v>
          </cell>
          <cell r="D804" t="str">
            <v>H21</v>
          </cell>
          <cell r="E804" t="str">
            <v>RKG</v>
          </cell>
          <cell r="F804">
            <v>1.2500000000000001E-2</v>
          </cell>
          <cell r="G804">
            <v>2.5000000000000001E-4</v>
          </cell>
          <cell r="H804">
            <v>2.58</v>
          </cell>
          <cell r="I804" t="str">
            <v>軽ポ</v>
          </cell>
        </row>
        <row r="805">
          <cell r="A805" t="str">
            <v>貨4軽RPG</v>
          </cell>
          <cell r="B805" t="str">
            <v>バス貨物3.5t～(軽油)</v>
          </cell>
          <cell r="C805" t="str">
            <v>貨4軽</v>
          </cell>
          <cell r="D805" t="str">
            <v>H21</v>
          </cell>
          <cell r="E805" t="str">
            <v>RPG</v>
          </cell>
          <cell r="F805">
            <v>1.2500000000000001E-2</v>
          </cell>
          <cell r="G805">
            <v>2.5000000000000001E-4</v>
          </cell>
          <cell r="H805">
            <v>2.58</v>
          </cell>
          <cell r="I805" t="str">
            <v>軽ポ</v>
          </cell>
        </row>
        <row r="806">
          <cell r="A806" t="str">
            <v>貨4軽RRG</v>
          </cell>
          <cell r="B806" t="str">
            <v>バス貨物3.5t～(軽油)</v>
          </cell>
          <cell r="C806" t="str">
            <v>貨4軽</v>
          </cell>
          <cell r="D806" t="str">
            <v>H21</v>
          </cell>
          <cell r="E806" t="str">
            <v>RRG</v>
          </cell>
          <cell r="F806">
            <v>1.2500000000000001E-2</v>
          </cell>
          <cell r="G806">
            <v>2.5000000000000001E-4</v>
          </cell>
          <cell r="H806">
            <v>2.58</v>
          </cell>
          <cell r="I806" t="str">
            <v>軽ポ</v>
          </cell>
        </row>
        <row r="807">
          <cell r="A807" t="str">
            <v>貨4軽RCG</v>
          </cell>
          <cell r="B807" t="str">
            <v>バス貨物3.5t～(軽油)</v>
          </cell>
          <cell r="C807" t="str">
            <v>貨4軽</v>
          </cell>
          <cell r="D807" t="str">
            <v>H21</v>
          </cell>
          <cell r="E807" t="str">
            <v>RCG</v>
          </cell>
          <cell r="F807">
            <v>1.2500000000000001E-2</v>
          </cell>
          <cell r="G807">
            <v>2.5000000000000001E-4</v>
          </cell>
          <cell r="H807">
            <v>2.58</v>
          </cell>
          <cell r="I807" t="str">
            <v>ハ</v>
          </cell>
        </row>
        <row r="808">
          <cell r="A808" t="str">
            <v>貨4軽RJG</v>
          </cell>
          <cell r="B808" t="str">
            <v>バス貨物3.5t～(軽油)</v>
          </cell>
          <cell r="C808" t="str">
            <v>貨4軽</v>
          </cell>
          <cell r="D808" t="str">
            <v>H21</v>
          </cell>
          <cell r="E808" t="str">
            <v>RJG</v>
          </cell>
          <cell r="F808">
            <v>1.2500000000000001E-2</v>
          </cell>
          <cell r="G808">
            <v>2.5000000000000001E-4</v>
          </cell>
          <cell r="H808">
            <v>2.58</v>
          </cell>
          <cell r="I808" t="str">
            <v>ハ</v>
          </cell>
        </row>
        <row r="809">
          <cell r="A809" t="str">
            <v>貨4軽RNG</v>
          </cell>
          <cell r="B809" t="str">
            <v>バス貨物3.5t～(軽油)</v>
          </cell>
          <cell r="C809" t="str">
            <v>貨4軽</v>
          </cell>
          <cell r="D809" t="str">
            <v>H21</v>
          </cell>
          <cell r="E809" t="str">
            <v>RNG</v>
          </cell>
          <cell r="F809">
            <v>1.2500000000000001E-2</v>
          </cell>
          <cell r="G809">
            <v>2.5000000000000001E-4</v>
          </cell>
          <cell r="H809">
            <v>2.58</v>
          </cell>
          <cell r="I809" t="str">
            <v>ハ</v>
          </cell>
        </row>
        <row r="810">
          <cell r="A810" t="str">
            <v>貨4軽RQG</v>
          </cell>
          <cell r="B810" t="str">
            <v>バス貨物3.5t～(軽油)</v>
          </cell>
          <cell r="C810" t="str">
            <v>貨4軽</v>
          </cell>
          <cell r="D810" t="str">
            <v>H21</v>
          </cell>
          <cell r="E810" t="str">
            <v>RQG</v>
          </cell>
          <cell r="F810">
            <v>1.2500000000000001E-2</v>
          </cell>
          <cell r="G810">
            <v>2.5000000000000001E-4</v>
          </cell>
          <cell r="H810">
            <v>2.58</v>
          </cell>
          <cell r="I810" t="str">
            <v>ハ</v>
          </cell>
        </row>
        <row r="811">
          <cell r="A811" t="str">
            <v>貨4軽QDG</v>
          </cell>
          <cell r="B811" t="str">
            <v>バス貨物3.5t～(軽油)</v>
          </cell>
          <cell r="C811" t="str">
            <v>貨4軽</v>
          </cell>
          <cell r="D811" t="str">
            <v>H21</v>
          </cell>
          <cell r="E811" t="str">
            <v>QDG</v>
          </cell>
          <cell r="F811">
            <v>4.4999999999999998E-2</v>
          </cell>
          <cell r="G811">
            <v>8.9999999999999998E-4</v>
          </cell>
          <cell r="H811">
            <v>2.58</v>
          </cell>
          <cell r="I811" t="str">
            <v>軽ポ</v>
          </cell>
        </row>
        <row r="812">
          <cell r="A812" t="str">
            <v>貨4軽QKG</v>
          </cell>
          <cell r="B812" t="str">
            <v>バス貨物3.5t～(軽油)</v>
          </cell>
          <cell r="C812" t="str">
            <v>貨4軽</v>
          </cell>
          <cell r="D812" t="str">
            <v>H21</v>
          </cell>
          <cell r="E812" t="str">
            <v>QKG</v>
          </cell>
          <cell r="F812">
            <v>4.4999999999999998E-2</v>
          </cell>
          <cell r="G812">
            <v>8.9999999999999998E-4</v>
          </cell>
          <cell r="H812">
            <v>2.58</v>
          </cell>
          <cell r="I812" t="str">
            <v>軽ポ</v>
          </cell>
        </row>
        <row r="813">
          <cell r="A813" t="str">
            <v>貨4軽QPG</v>
          </cell>
          <cell r="B813" t="str">
            <v>バス貨物3.5t～(軽油)</v>
          </cell>
          <cell r="C813" t="str">
            <v>貨4軽</v>
          </cell>
          <cell r="D813" t="str">
            <v>H21</v>
          </cell>
          <cell r="E813" t="str">
            <v>QPG</v>
          </cell>
          <cell r="F813">
            <v>4.4999999999999998E-2</v>
          </cell>
          <cell r="G813">
            <v>8.9999999999999998E-4</v>
          </cell>
          <cell r="H813">
            <v>2.58</v>
          </cell>
          <cell r="I813" t="str">
            <v>軽ポ</v>
          </cell>
        </row>
        <row r="814">
          <cell r="A814" t="str">
            <v>貨4軽QRG</v>
          </cell>
          <cell r="B814" t="str">
            <v>バス貨物3.5t～(軽油)</v>
          </cell>
          <cell r="C814" t="str">
            <v>貨4軽</v>
          </cell>
          <cell r="D814" t="str">
            <v>H21</v>
          </cell>
          <cell r="E814" t="str">
            <v>QRG</v>
          </cell>
          <cell r="F814">
            <v>4.4999999999999998E-2</v>
          </cell>
          <cell r="G814">
            <v>8.9999999999999998E-4</v>
          </cell>
          <cell r="H814">
            <v>2.58</v>
          </cell>
          <cell r="I814" t="str">
            <v>軽ポ</v>
          </cell>
        </row>
        <row r="815">
          <cell r="A815" t="str">
            <v>貨4軽QCG</v>
          </cell>
          <cell r="B815" t="str">
            <v>バス貨物3.5t～(軽油)</v>
          </cell>
          <cell r="C815" t="str">
            <v>貨4軽</v>
          </cell>
          <cell r="D815" t="str">
            <v>H21</v>
          </cell>
          <cell r="E815" t="str">
            <v>QCG</v>
          </cell>
          <cell r="F815">
            <v>4.4999999999999998E-2</v>
          </cell>
          <cell r="G815">
            <v>8.9999999999999998E-4</v>
          </cell>
          <cell r="H815">
            <v>2.58</v>
          </cell>
          <cell r="I815" t="str">
            <v>ハ</v>
          </cell>
        </row>
        <row r="816">
          <cell r="A816" t="str">
            <v>貨4軽QJG</v>
          </cell>
          <cell r="B816" t="str">
            <v>バス貨物3.5t～(軽油)</v>
          </cell>
          <cell r="C816" t="str">
            <v>貨4軽</v>
          </cell>
          <cell r="D816" t="str">
            <v>H21</v>
          </cell>
          <cell r="E816" t="str">
            <v>QJG</v>
          </cell>
          <cell r="F816">
            <v>4.4999999999999998E-2</v>
          </cell>
          <cell r="G816">
            <v>8.9999999999999998E-4</v>
          </cell>
          <cell r="H816">
            <v>2.58</v>
          </cell>
          <cell r="I816" t="str">
            <v>ハ</v>
          </cell>
        </row>
        <row r="817">
          <cell r="A817" t="str">
            <v>貨4軽QNG</v>
          </cell>
          <cell r="B817" t="str">
            <v>バス貨物3.5t～(軽油)</v>
          </cell>
          <cell r="C817" t="str">
            <v>貨4軽</v>
          </cell>
          <cell r="D817" t="str">
            <v>H21</v>
          </cell>
          <cell r="E817" t="str">
            <v>QNG</v>
          </cell>
          <cell r="F817">
            <v>4.4999999999999998E-2</v>
          </cell>
          <cell r="G817">
            <v>8.9999999999999998E-4</v>
          </cell>
          <cell r="H817">
            <v>2.58</v>
          </cell>
          <cell r="I817" t="str">
            <v>ハ</v>
          </cell>
        </row>
        <row r="818">
          <cell r="A818" t="str">
            <v>貨4軽QQG</v>
          </cell>
          <cell r="B818" t="str">
            <v>バス貨物3.5t～(軽油)</v>
          </cell>
          <cell r="C818" t="str">
            <v>貨4軽</v>
          </cell>
          <cell r="D818" t="str">
            <v>H21</v>
          </cell>
          <cell r="E818" t="str">
            <v>QQG</v>
          </cell>
          <cell r="F818">
            <v>4.4999999999999998E-2</v>
          </cell>
          <cell r="G818">
            <v>8.9999999999999998E-4</v>
          </cell>
          <cell r="H818">
            <v>2.58</v>
          </cell>
          <cell r="I818" t="str">
            <v>ハ</v>
          </cell>
        </row>
        <row r="819">
          <cell r="A819" t="str">
            <v>貨5軽LDG</v>
          </cell>
          <cell r="B819" t="str">
            <v>バス貨物12t～(軽油)</v>
          </cell>
          <cell r="C819" t="str">
            <v>貨5軽</v>
          </cell>
          <cell r="D819" t="str">
            <v>H21</v>
          </cell>
          <cell r="E819" t="str">
            <v>LDG</v>
          </cell>
          <cell r="F819">
            <v>0.05</v>
          </cell>
          <cell r="G819">
            <v>1E-3</v>
          </cell>
          <cell r="H819">
            <v>2.58</v>
          </cell>
          <cell r="I819" t="str">
            <v>軽ポ</v>
          </cell>
        </row>
        <row r="820">
          <cell r="A820" t="str">
            <v>貨5軽LKG</v>
          </cell>
          <cell r="B820" t="str">
            <v>バス貨物12t～(軽油)</v>
          </cell>
          <cell r="C820" t="str">
            <v>貨5軽</v>
          </cell>
          <cell r="D820" t="str">
            <v>H21</v>
          </cell>
          <cell r="E820" t="str">
            <v>LKG</v>
          </cell>
          <cell r="F820">
            <v>0.05</v>
          </cell>
          <cell r="G820">
            <v>1E-3</v>
          </cell>
          <cell r="H820">
            <v>2.58</v>
          </cell>
          <cell r="I820" t="str">
            <v>軽ポ</v>
          </cell>
        </row>
        <row r="821">
          <cell r="A821" t="str">
            <v>貨5軽LPG</v>
          </cell>
          <cell r="B821" t="str">
            <v>バス貨物12t～(軽油)</v>
          </cell>
          <cell r="C821" t="str">
            <v>貨5軽</v>
          </cell>
          <cell r="D821" t="str">
            <v>H21</v>
          </cell>
          <cell r="E821" t="str">
            <v>LPG</v>
          </cell>
          <cell r="F821">
            <v>0.05</v>
          </cell>
          <cell r="G821">
            <v>1E-3</v>
          </cell>
          <cell r="H821">
            <v>2.58</v>
          </cell>
          <cell r="I821" t="str">
            <v>軽ポ</v>
          </cell>
        </row>
        <row r="822">
          <cell r="A822" t="str">
            <v>貨5軽LRG</v>
          </cell>
          <cell r="B822" t="str">
            <v>バス貨物12t～(軽油)</v>
          </cell>
          <cell r="C822" t="str">
            <v>貨5軽</v>
          </cell>
          <cell r="D822" t="str">
            <v>H21</v>
          </cell>
          <cell r="E822" t="str">
            <v>LRG</v>
          </cell>
          <cell r="F822">
            <v>0.05</v>
          </cell>
          <cell r="G822">
            <v>1E-3</v>
          </cell>
          <cell r="H822">
            <v>2.58</v>
          </cell>
          <cell r="I822" t="str">
            <v>軽ポ</v>
          </cell>
        </row>
        <row r="823">
          <cell r="A823" t="str">
            <v>貨5軽LTG</v>
          </cell>
          <cell r="B823" t="str">
            <v>バス貨物12t～(軽油)</v>
          </cell>
          <cell r="C823" t="str">
            <v>貨5軽</v>
          </cell>
          <cell r="D823" t="str">
            <v>H21</v>
          </cell>
          <cell r="E823" t="str">
            <v>LTG</v>
          </cell>
          <cell r="F823">
            <v>0.05</v>
          </cell>
          <cell r="G823">
            <v>1E-3</v>
          </cell>
          <cell r="H823">
            <v>2.58</v>
          </cell>
          <cell r="I823" t="str">
            <v>軽ポ</v>
          </cell>
        </row>
        <row r="824">
          <cell r="A824" t="str">
            <v>貨5軽LCG</v>
          </cell>
          <cell r="B824" t="str">
            <v>バス貨物12t～(軽油)</v>
          </cell>
          <cell r="C824" t="str">
            <v>貨5軽</v>
          </cell>
          <cell r="D824" t="str">
            <v>H21</v>
          </cell>
          <cell r="E824" t="str">
            <v>LCG</v>
          </cell>
          <cell r="F824">
            <v>2.5000000000000001E-2</v>
          </cell>
          <cell r="G824">
            <v>5.0000000000000001E-4</v>
          </cell>
          <cell r="H824">
            <v>2.58</v>
          </cell>
          <cell r="I824" t="str">
            <v>ハ</v>
          </cell>
        </row>
        <row r="825">
          <cell r="A825" t="str">
            <v>貨5軽LJG</v>
          </cell>
          <cell r="B825" t="str">
            <v>バス貨物12t～(軽油)</v>
          </cell>
          <cell r="C825" t="str">
            <v>貨5軽</v>
          </cell>
          <cell r="D825" t="str">
            <v>H21</v>
          </cell>
          <cell r="E825" t="str">
            <v>LJG</v>
          </cell>
          <cell r="F825">
            <v>2.5000000000000001E-2</v>
          </cell>
          <cell r="G825">
            <v>5.0000000000000001E-4</v>
          </cell>
          <cell r="H825">
            <v>2.58</v>
          </cell>
          <cell r="I825" t="str">
            <v>ハ</v>
          </cell>
        </row>
        <row r="826">
          <cell r="A826" t="str">
            <v>貨5軽LNG</v>
          </cell>
          <cell r="B826" t="str">
            <v>バス貨物12t～(軽油)</v>
          </cell>
          <cell r="C826" t="str">
            <v>貨5軽</v>
          </cell>
          <cell r="D826" t="str">
            <v>H21</v>
          </cell>
          <cell r="E826" t="str">
            <v>LNG</v>
          </cell>
          <cell r="F826">
            <v>2.5000000000000001E-2</v>
          </cell>
          <cell r="G826">
            <v>5.0000000000000001E-4</v>
          </cell>
          <cell r="H826">
            <v>2.58</v>
          </cell>
          <cell r="I826" t="str">
            <v>ハ</v>
          </cell>
        </row>
        <row r="827">
          <cell r="A827" t="str">
            <v>貨5軽LQG</v>
          </cell>
          <cell r="B827" t="str">
            <v>バス貨物12t～(軽油)</v>
          </cell>
          <cell r="C827" t="str">
            <v>貨5軽</v>
          </cell>
          <cell r="D827" t="str">
            <v>H21</v>
          </cell>
          <cell r="E827" t="str">
            <v>LQG</v>
          </cell>
          <cell r="F827">
            <v>2.5000000000000001E-2</v>
          </cell>
          <cell r="G827">
            <v>5.0000000000000001E-4</v>
          </cell>
          <cell r="H827">
            <v>2.58</v>
          </cell>
          <cell r="I827" t="str">
            <v>ハ</v>
          </cell>
        </row>
        <row r="828">
          <cell r="A828" t="str">
            <v>貨5軽LSG</v>
          </cell>
          <cell r="B828" t="str">
            <v>バス貨物12t～(軽油)</v>
          </cell>
          <cell r="C828" t="str">
            <v>貨5軽</v>
          </cell>
          <cell r="D828" t="str">
            <v>H21</v>
          </cell>
          <cell r="E828" t="str">
            <v>LSG</v>
          </cell>
          <cell r="F828">
            <v>2.5000000000000001E-2</v>
          </cell>
          <cell r="G828">
            <v>5.0000000000000001E-4</v>
          </cell>
          <cell r="H828">
            <v>2.58</v>
          </cell>
          <cell r="I828" t="str">
            <v>ハ</v>
          </cell>
        </row>
        <row r="829">
          <cell r="A829" t="str">
            <v>貨5軽LMG</v>
          </cell>
          <cell r="B829" t="str">
            <v>バス貨物12t～(軽油)</v>
          </cell>
          <cell r="C829" t="str">
            <v>貨5軽</v>
          </cell>
          <cell r="D829" t="str">
            <v>H21</v>
          </cell>
          <cell r="E829" t="str">
            <v>LMG</v>
          </cell>
          <cell r="F829">
            <v>1.2500000000000001E-2</v>
          </cell>
          <cell r="G829">
            <v>2.5000000000000001E-4</v>
          </cell>
          <cell r="H829">
            <v>2.58</v>
          </cell>
          <cell r="I829" t="str">
            <v>Pハ</v>
          </cell>
        </row>
        <row r="830">
          <cell r="A830" t="str">
            <v>貨5軽MDG</v>
          </cell>
          <cell r="B830" t="str">
            <v>バス貨物12t～(軽油)</v>
          </cell>
          <cell r="C830" t="str">
            <v>貨5軽</v>
          </cell>
          <cell r="D830" t="str">
            <v>H21</v>
          </cell>
          <cell r="E830" t="str">
            <v>MDG</v>
          </cell>
          <cell r="F830">
            <v>2.5000000000000001E-2</v>
          </cell>
          <cell r="G830">
            <v>5.0000000000000001E-4</v>
          </cell>
          <cell r="H830">
            <v>2.58</v>
          </cell>
          <cell r="I830" t="str">
            <v>軽ポ</v>
          </cell>
        </row>
        <row r="831">
          <cell r="A831" t="str">
            <v>貨5軽MKG</v>
          </cell>
          <cell r="B831" t="str">
            <v>バス貨物12t～(軽油)</v>
          </cell>
          <cell r="C831" t="str">
            <v>貨5軽</v>
          </cell>
          <cell r="D831" t="str">
            <v>H21</v>
          </cell>
          <cell r="E831" t="str">
            <v>MKG</v>
          </cell>
          <cell r="F831">
            <v>2.5000000000000001E-2</v>
          </cell>
          <cell r="G831">
            <v>5.0000000000000001E-4</v>
          </cell>
          <cell r="H831">
            <v>2.58</v>
          </cell>
          <cell r="I831" t="str">
            <v>軽ポ</v>
          </cell>
        </row>
        <row r="832">
          <cell r="A832" t="str">
            <v>貨5軽MPG</v>
          </cell>
          <cell r="B832" t="str">
            <v>バス貨物12t～(軽油)</v>
          </cell>
          <cell r="C832" t="str">
            <v>貨5軽</v>
          </cell>
          <cell r="D832" t="str">
            <v>H21</v>
          </cell>
          <cell r="E832" t="str">
            <v>MPG</v>
          </cell>
          <cell r="F832">
            <v>2.5000000000000001E-2</v>
          </cell>
          <cell r="G832">
            <v>5.0000000000000001E-4</v>
          </cell>
          <cell r="H832">
            <v>2.58</v>
          </cell>
          <cell r="I832" t="str">
            <v>軽ポ</v>
          </cell>
        </row>
        <row r="833">
          <cell r="A833" t="str">
            <v>貨5軽MRG</v>
          </cell>
          <cell r="B833" t="str">
            <v>バス貨物12t～(軽油)</v>
          </cell>
          <cell r="C833" t="str">
            <v>貨5軽</v>
          </cell>
          <cell r="D833" t="str">
            <v>H21</v>
          </cell>
          <cell r="E833" t="str">
            <v>MRG</v>
          </cell>
          <cell r="F833">
            <v>2.5000000000000001E-2</v>
          </cell>
          <cell r="G833">
            <v>5.0000000000000001E-4</v>
          </cell>
          <cell r="H833">
            <v>2.58</v>
          </cell>
          <cell r="I833" t="str">
            <v>軽ポ</v>
          </cell>
        </row>
        <row r="834">
          <cell r="A834" t="str">
            <v>貨5軽MCG</v>
          </cell>
          <cell r="B834" t="str">
            <v>バス貨物12t～(軽油)</v>
          </cell>
          <cell r="C834" t="str">
            <v>貨5軽</v>
          </cell>
          <cell r="D834" t="str">
            <v>H21</v>
          </cell>
          <cell r="E834" t="str">
            <v>MCG</v>
          </cell>
          <cell r="F834">
            <v>2.5000000000000001E-2</v>
          </cell>
          <cell r="G834">
            <v>5.0000000000000001E-4</v>
          </cell>
          <cell r="H834">
            <v>2.58</v>
          </cell>
          <cell r="I834" t="str">
            <v>ハ</v>
          </cell>
        </row>
        <row r="835">
          <cell r="A835" t="str">
            <v>貨5軽MJG</v>
          </cell>
          <cell r="B835" t="str">
            <v>バス貨物12t～(軽油)</v>
          </cell>
          <cell r="C835" t="str">
            <v>貨5軽</v>
          </cell>
          <cell r="D835" t="str">
            <v>H21</v>
          </cell>
          <cell r="E835" t="str">
            <v>MJG</v>
          </cell>
          <cell r="F835">
            <v>2.5000000000000001E-2</v>
          </cell>
          <cell r="G835">
            <v>5.0000000000000001E-4</v>
          </cell>
          <cell r="H835">
            <v>2.58</v>
          </cell>
          <cell r="I835" t="str">
            <v>ハ</v>
          </cell>
        </row>
        <row r="836">
          <cell r="A836" t="str">
            <v>貨5軽MNG</v>
          </cell>
          <cell r="B836" t="str">
            <v>バス貨物12t～(軽油)</v>
          </cell>
          <cell r="C836" t="str">
            <v>貨5軽</v>
          </cell>
          <cell r="D836" t="str">
            <v>H21</v>
          </cell>
          <cell r="E836" t="str">
            <v>MNG</v>
          </cell>
          <cell r="F836">
            <v>2.5000000000000001E-2</v>
          </cell>
          <cell r="G836">
            <v>5.0000000000000001E-4</v>
          </cell>
          <cell r="H836">
            <v>2.58</v>
          </cell>
          <cell r="I836" t="str">
            <v>ハ</v>
          </cell>
        </row>
        <row r="837">
          <cell r="A837" t="str">
            <v>貨5軽MQG</v>
          </cell>
          <cell r="B837" t="str">
            <v>バス貨物12t～(軽油)</v>
          </cell>
          <cell r="C837" t="str">
            <v>貨5軽</v>
          </cell>
          <cell r="D837" t="str">
            <v>H21</v>
          </cell>
          <cell r="E837" t="str">
            <v>MQG</v>
          </cell>
          <cell r="F837">
            <v>2.5000000000000001E-2</v>
          </cell>
          <cell r="G837">
            <v>5.0000000000000001E-4</v>
          </cell>
          <cell r="H837">
            <v>2.58</v>
          </cell>
          <cell r="I837" t="str">
            <v>ハ</v>
          </cell>
        </row>
        <row r="838">
          <cell r="A838" t="str">
            <v>貨5軽MMG</v>
          </cell>
          <cell r="B838" t="str">
            <v>バス貨物12t～(軽油)</v>
          </cell>
          <cell r="C838" t="str">
            <v>貨5軽</v>
          </cell>
          <cell r="D838" t="str">
            <v>H21</v>
          </cell>
          <cell r="E838" t="str">
            <v>MMG</v>
          </cell>
          <cell r="F838">
            <v>2.5000000000000001E-2</v>
          </cell>
          <cell r="G838">
            <v>5.0000000000000001E-4</v>
          </cell>
          <cell r="H838">
            <v>2.58</v>
          </cell>
          <cell r="I838" t="str">
            <v>Pハ</v>
          </cell>
        </row>
        <row r="839">
          <cell r="A839" t="str">
            <v>貨5軽RDG</v>
          </cell>
          <cell r="B839" t="str">
            <v>バス貨物12t～(軽油)</v>
          </cell>
          <cell r="C839" t="str">
            <v>貨5軽</v>
          </cell>
          <cell r="D839" t="str">
            <v>H21</v>
          </cell>
          <cell r="E839" t="str">
            <v>RDG</v>
          </cell>
          <cell r="F839">
            <v>1.2500000000000001E-2</v>
          </cell>
          <cell r="G839">
            <v>2.5000000000000001E-4</v>
          </cell>
          <cell r="H839">
            <v>2.58</v>
          </cell>
          <cell r="I839" t="str">
            <v>軽ポ</v>
          </cell>
        </row>
        <row r="840">
          <cell r="A840" t="str">
            <v>貨5軽RKG</v>
          </cell>
          <cell r="B840" t="str">
            <v>バス貨物12t～(軽油)</v>
          </cell>
          <cell r="C840" t="str">
            <v>貨5軽</v>
          </cell>
          <cell r="D840" t="str">
            <v>H21</v>
          </cell>
          <cell r="E840" t="str">
            <v>RKG</v>
          </cell>
          <cell r="F840">
            <v>1.2500000000000001E-2</v>
          </cell>
          <cell r="G840">
            <v>2.5000000000000001E-4</v>
          </cell>
          <cell r="H840">
            <v>2.58</v>
          </cell>
          <cell r="I840" t="str">
            <v>軽ポ</v>
          </cell>
        </row>
        <row r="841">
          <cell r="A841" t="str">
            <v>貨5軽RPG</v>
          </cell>
          <cell r="B841" t="str">
            <v>バス貨物12t～(軽油)</v>
          </cell>
          <cell r="C841" t="str">
            <v>貨5軽</v>
          </cell>
          <cell r="D841" t="str">
            <v>H21</v>
          </cell>
          <cell r="E841" t="str">
            <v>RPG</v>
          </cell>
          <cell r="F841">
            <v>1.2500000000000001E-2</v>
          </cell>
          <cell r="G841">
            <v>2.5000000000000001E-4</v>
          </cell>
          <cell r="H841">
            <v>2.58</v>
          </cell>
          <cell r="I841" t="str">
            <v>軽ポ</v>
          </cell>
        </row>
        <row r="842">
          <cell r="A842" t="str">
            <v>貨5軽RRG</v>
          </cell>
          <cell r="B842" t="str">
            <v>バス貨物12t～(軽油)</v>
          </cell>
          <cell r="C842" t="str">
            <v>貨5軽</v>
          </cell>
          <cell r="D842" t="str">
            <v>H21</v>
          </cell>
          <cell r="E842" t="str">
            <v>RRG</v>
          </cell>
          <cell r="F842">
            <v>1.2500000000000001E-2</v>
          </cell>
          <cell r="G842">
            <v>2.5000000000000001E-4</v>
          </cell>
          <cell r="H842">
            <v>2.58</v>
          </cell>
          <cell r="I842" t="str">
            <v>軽ポ</v>
          </cell>
        </row>
        <row r="843">
          <cell r="A843" t="str">
            <v>貨5軽RCG</v>
          </cell>
          <cell r="B843" t="str">
            <v>バス貨物12t～(軽油)</v>
          </cell>
          <cell r="C843" t="str">
            <v>貨5軽</v>
          </cell>
          <cell r="D843" t="str">
            <v>H21</v>
          </cell>
          <cell r="E843" t="str">
            <v>RCG</v>
          </cell>
          <cell r="F843">
            <v>1.2500000000000001E-2</v>
          </cell>
          <cell r="G843">
            <v>2.5000000000000001E-4</v>
          </cell>
          <cell r="H843">
            <v>2.58</v>
          </cell>
          <cell r="I843" t="str">
            <v>ハ</v>
          </cell>
        </row>
        <row r="844">
          <cell r="A844" t="str">
            <v>貨5軽RJG</v>
          </cell>
          <cell r="B844" t="str">
            <v>バス貨物12t～(軽油)</v>
          </cell>
          <cell r="C844" t="str">
            <v>貨5軽</v>
          </cell>
          <cell r="D844" t="str">
            <v>H21</v>
          </cell>
          <cell r="E844" t="str">
            <v>RJG</v>
          </cell>
          <cell r="F844">
            <v>1.2500000000000001E-2</v>
          </cell>
          <cell r="G844">
            <v>2.5000000000000001E-4</v>
          </cell>
          <cell r="H844">
            <v>2.58</v>
          </cell>
          <cell r="I844" t="str">
            <v>ハ</v>
          </cell>
        </row>
        <row r="845">
          <cell r="A845" t="str">
            <v>貨5軽RNG</v>
          </cell>
          <cell r="B845" t="str">
            <v>バス貨物12t～(軽油)</v>
          </cell>
          <cell r="C845" t="str">
            <v>貨5軽</v>
          </cell>
          <cell r="D845" t="str">
            <v>H21</v>
          </cell>
          <cell r="E845" t="str">
            <v>RNG</v>
          </cell>
          <cell r="F845">
            <v>1.2500000000000001E-2</v>
          </cell>
          <cell r="G845">
            <v>2.5000000000000001E-4</v>
          </cell>
          <cell r="H845">
            <v>2.58</v>
          </cell>
          <cell r="I845" t="str">
            <v>ハ</v>
          </cell>
        </row>
        <row r="846">
          <cell r="A846" t="str">
            <v>貨5軽RQG</v>
          </cell>
          <cell r="B846" t="str">
            <v>バス貨物12t～(軽油)</v>
          </cell>
          <cell r="C846" t="str">
            <v>貨5軽</v>
          </cell>
          <cell r="D846" t="str">
            <v>H21</v>
          </cell>
          <cell r="E846" t="str">
            <v>RQG</v>
          </cell>
          <cell r="F846">
            <v>1.2500000000000001E-2</v>
          </cell>
          <cell r="G846">
            <v>2.5000000000000001E-4</v>
          </cell>
          <cell r="H846">
            <v>2.58</v>
          </cell>
          <cell r="I846" t="str">
            <v>ハ</v>
          </cell>
        </row>
        <row r="847">
          <cell r="A847" t="str">
            <v>貨5軽RMG</v>
          </cell>
          <cell r="B847" t="str">
            <v>バス貨物12t～(軽油)</v>
          </cell>
          <cell r="C847" t="str">
            <v>貨5軽</v>
          </cell>
          <cell r="D847" t="str">
            <v>H21</v>
          </cell>
          <cell r="E847" t="str">
            <v>RMG</v>
          </cell>
          <cell r="F847">
            <v>1.2500000000000001E-2</v>
          </cell>
          <cell r="G847">
            <v>2.5000000000000001E-4</v>
          </cell>
          <cell r="H847">
            <v>2.58</v>
          </cell>
          <cell r="I847" t="str">
            <v>Pハ</v>
          </cell>
        </row>
        <row r="848">
          <cell r="A848" t="str">
            <v>貨5軽QDG</v>
          </cell>
          <cell r="B848" t="str">
            <v>バス貨物12t～(軽油)</v>
          </cell>
          <cell r="C848" t="str">
            <v>貨5軽</v>
          </cell>
          <cell r="D848" t="str">
            <v>H21</v>
          </cell>
          <cell r="E848" t="str">
            <v>QDG</v>
          </cell>
          <cell r="F848">
            <v>4.5000000000000005E-2</v>
          </cell>
          <cell r="G848">
            <v>9.0000000000000008E-4</v>
          </cell>
          <cell r="H848">
            <v>2.58</v>
          </cell>
          <cell r="I848" t="str">
            <v>軽ポ</v>
          </cell>
        </row>
        <row r="849">
          <cell r="A849" t="str">
            <v>貨5軽QKG</v>
          </cell>
          <cell r="B849" t="str">
            <v>バス貨物12t～(軽油)</v>
          </cell>
          <cell r="C849" t="str">
            <v>貨5軽</v>
          </cell>
          <cell r="D849" t="str">
            <v>H21</v>
          </cell>
          <cell r="E849" t="str">
            <v>QKG</v>
          </cell>
          <cell r="F849">
            <v>4.5000000000000005E-2</v>
          </cell>
          <cell r="G849">
            <v>9.0000000000000008E-4</v>
          </cell>
          <cell r="H849">
            <v>2.58</v>
          </cell>
          <cell r="I849" t="str">
            <v>軽ポ</v>
          </cell>
        </row>
        <row r="850">
          <cell r="A850" t="str">
            <v>貨5軽QPG</v>
          </cell>
          <cell r="B850" t="str">
            <v>バス貨物12t～(軽油)</v>
          </cell>
          <cell r="C850" t="str">
            <v>貨5軽</v>
          </cell>
          <cell r="D850" t="str">
            <v>H21</v>
          </cell>
          <cell r="E850" t="str">
            <v>QPG</v>
          </cell>
          <cell r="F850">
            <v>4.5000000000000005E-2</v>
          </cell>
          <cell r="G850">
            <v>9.0000000000000008E-4</v>
          </cell>
          <cell r="H850">
            <v>2.58</v>
          </cell>
          <cell r="I850" t="str">
            <v>軽ポ</v>
          </cell>
        </row>
        <row r="851">
          <cell r="A851" t="str">
            <v>貨5軽QRG</v>
          </cell>
          <cell r="B851" t="str">
            <v>バス貨物12t～(軽油)</v>
          </cell>
          <cell r="C851" t="str">
            <v>貨5軽</v>
          </cell>
          <cell r="D851" t="str">
            <v>H21</v>
          </cell>
          <cell r="E851" t="str">
            <v>QRG</v>
          </cell>
          <cell r="F851">
            <v>4.5000000000000005E-2</v>
          </cell>
          <cell r="G851">
            <v>9.0000000000000008E-4</v>
          </cell>
          <cell r="H851">
            <v>2.58</v>
          </cell>
          <cell r="I851" t="str">
            <v>軽ポ</v>
          </cell>
        </row>
        <row r="852">
          <cell r="A852" t="str">
            <v>貨5軽QTG</v>
          </cell>
          <cell r="B852" t="str">
            <v>バス貨物12t～(軽油)</v>
          </cell>
          <cell r="C852" t="str">
            <v>貨5軽</v>
          </cell>
          <cell r="D852" t="str">
            <v>H21</v>
          </cell>
          <cell r="E852" t="str">
            <v>QTG</v>
          </cell>
          <cell r="F852">
            <v>4.5000000000000005E-2</v>
          </cell>
          <cell r="G852">
            <v>9.0000000000000008E-4</v>
          </cell>
          <cell r="H852">
            <v>2.58</v>
          </cell>
          <cell r="I852" t="str">
            <v>軽ポ</v>
          </cell>
        </row>
        <row r="853">
          <cell r="A853" t="str">
            <v>貨5軽QCG</v>
          </cell>
          <cell r="B853" t="str">
            <v>バス貨物12t～(軽油)</v>
          </cell>
          <cell r="C853" t="str">
            <v>貨5軽</v>
          </cell>
          <cell r="D853" t="str">
            <v>H21</v>
          </cell>
          <cell r="E853" t="str">
            <v>QCG</v>
          </cell>
          <cell r="F853">
            <v>4.5000000000000005E-2</v>
          </cell>
          <cell r="G853">
            <v>9.0000000000000008E-4</v>
          </cell>
          <cell r="H853">
            <v>2.58</v>
          </cell>
          <cell r="I853" t="str">
            <v>ハ</v>
          </cell>
        </row>
        <row r="854">
          <cell r="A854" t="str">
            <v>貨5軽QJG</v>
          </cell>
          <cell r="B854" t="str">
            <v>バス貨物12t～(軽油)</v>
          </cell>
          <cell r="C854" t="str">
            <v>貨5軽</v>
          </cell>
          <cell r="D854" t="str">
            <v>H21</v>
          </cell>
          <cell r="E854" t="str">
            <v>QJG</v>
          </cell>
          <cell r="F854">
            <v>4.5000000000000005E-2</v>
          </cell>
          <cell r="G854">
            <v>9.0000000000000008E-4</v>
          </cell>
          <cell r="H854">
            <v>2.58</v>
          </cell>
          <cell r="I854" t="str">
            <v>ハ</v>
          </cell>
        </row>
        <row r="855">
          <cell r="A855" t="str">
            <v>貨5軽QNG</v>
          </cell>
          <cell r="B855" t="str">
            <v>バス貨物12t～(軽油)</v>
          </cell>
          <cell r="C855" t="str">
            <v>貨5軽</v>
          </cell>
          <cell r="D855" t="str">
            <v>H21</v>
          </cell>
          <cell r="E855" t="str">
            <v>QNG</v>
          </cell>
          <cell r="F855">
            <v>4.5000000000000005E-2</v>
          </cell>
          <cell r="G855">
            <v>9.0000000000000008E-4</v>
          </cell>
          <cell r="H855">
            <v>2.58</v>
          </cell>
          <cell r="I855" t="str">
            <v>ハ</v>
          </cell>
        </row>
        <row r="856">
          <cell r="A856" t="str">
            <v>貨5軽QQG</v>
          </cell>
          <cell r="B856" t="str">
            <v>バス貨物12t～(軽油)</v>
          </cell>
          <cell r="C856" t="str">
            <v>貨5軽</v>
          </cell>
          <cell r="D856" t="str">
            <v>H21</v>
          </cell>
          <cell r="E856" t="str">
            <v>QQG</v>
          </cell>
          <cell r="F856">
            <v>4.5000000000000005E-2</v>
          </cell>
          <cell r="G856">
            <v>9.0000000000000008E-4</v>
          </cell>
          <cell r="H856">
            <v>2.58</v>
          </cell>
          <cell r="I856" t="str">
            <v>ハ</v>
          </cell>
        </row>
        <row r="857">
          <cell r="A857" t="str">
            <v>貨5軽QSG</v>
          </cell>
          <cell r="B857" t="str">
            <v>バス貨物12t～(軽油)</v>
          </cell>
          <cell r="C857" t="str">
            <v>貨5軽</v>
          </cell>
          <cell r="D857" t="str">
            <v>H21</v>
          </cell>
          <cell r="E857" t="str">
            <v>QSG</v>
          </cell>
          <cell r="F857">
            <v>4.5000000000000005E-2</v>
          </cell>
          <cell r="G857">
            <v>9.0000000000000008E-4</v>
          </cell>
          <cell r="H857">
            <v>2.58</v>
          </cell>
          <cell r="I857" t="str">
            <v>ハ</v>
          </cell>
        </row>
        <row r="858">
          <cell r="A858" t="str">
            <v>貨5軽QMG</v>
          </cell>
          <cell r="B858" t="str">
            <v>バス貨物12t～(軽油)</v>
          </cell>
          <cell r="C858" t="str">
            <v>貨5軽</v>
          </cell>
          <cell r="D858" t="str">
            <v>H21</v>
          </cell>
          <cell r="E858" t="str">
            <v>QMG</v>
          </cell>
          <cell r="F858">
            <v>4.4999999999999998E-2</v>
          </cell>
          <cell r="G858">
            <v>8.9999999999999998E-4</v>
          </cell>
          <cell r="H858">
            <v>2.58</v>
          </cell>
          <cell r="I858" t="str">
            <v>Pハ</v>
          </cell>
        </row>
        <row r="859">
          <cell r="A859" t="str">
            <v>貨4軽SDG</v>
          </cell>
          <cell r="B859" t="str">
            <v>バス貨物3.5t～12t(軽油)</v>
          </cell>
          <cell r="C859" t="str">
            <v>貨4軽</v>
          </cell>
          <cell r="D859" t="str">
            <v>H22</v>
          </cell>
          <cell r="E859" t="str">
            <v>SDG</v>
          </cell>
          <cell r="F859">
            <v>0.05</v>
          </cell>
          <cell r="G859">
            <v>1E-3</v>
          </cell>
          <cell r="H859">
            <v>2.58</v>
          </cell>
          <cell r="I859" t="str">
            <v>軽ポ</v>
          </cell>
        </row>
        <row r="860">
          <cell r="A860" t="str">
            <v>貨4軽SKG</v>
          </cell>
          <cell r="B860" t="str">
            <v>バス貨物3.5t～12t(軽油)</v>
          </cell>
          <cell r="C860" t="str">
            <v>貨4軽</v>
          </cell>
          <cell r="D860" t="str">
            <v>H22</v>
          </cell>
          <cell r="E860" t="str">
            <v>SKG</v>
          </cell>
          <cell r="F860">
            <v>0.05</v>
          </cell>
          <cell r="G860">
            <v>1E-3</v>
          </cell>
          <cell r="H860">
            <v>2.58</v>
          </cell>
          <cell r="I860" t="str">
            <v>軽ポ</v>
          </cell>
        </row>
        <row r="861">
          <cell r="A861" t="str">
            <v>貨4軽SPG</v>
          </cell>
          <cell r="B861" t="str">
            <v>バス貨物3.5t～12t(軽油)</v>
          </cell>
          <cell r="C861" t="str">
            <v>貨4軽</v>
          </cell>
          <cell r="D861" t="str">
            <v>H22</v>
          </cell>
          <cell r="E861" t="str">
            <v>SPG</v>
          </cell>
          <cell r="F861">
            <v>0.05</v>
          </cell>
          <cell r="G861">
            <v>1E-3</v>
          </cell>
          <cell r="H861">
            <v>2.58</v>
          </cell>
          <cell r="I861" t="str">
            <v>軽ポ</v>
          </cell>
        </row>
        <row r="862">
          <cell r="A862" t="str">
            <v>貨4軽SRG</v>
          </cell>
          <cell r="B862" t="str">
            <v>バス貨物3.5t～12t(軽油)</v>
          </cell>
          <cell r="C862" t="str">
            <v>貨4軽</v>
          </cell>
          <cell r="D862" t="str">
            <v>H22</v>
          </cell>
          <cell r="E862" t="str">
            <v>SRG</v>
          </cell>
          <cell r="F862">
            <v>0.05</v>
          </cell>
          <cell r="G862">
            <v>1E-3</v>
          </cell>
          <cell r="H862">
            <v>2.58</v>
          </cell>
          <cell r="I862" t="str">
            <v>軽ポ</v>
          </cell>
        </row>
        <row r="863">
          <cell r="A863" t="str">
            <v>貨4軽STG</v>
          </cell>
          <cell r="B863" t="str">
            <v>バス貨物3.5t～12t(軽油)</v>
          </cell>
          <cell r="C863" t="str">
            <v>貨4軽</v>
          </cell>
          <cell r="D863" t="str">
            <v>H22</v>
          </cell>
          <cell r="E863" t="str">
            <v>STG</v>
          </cell>
          <cell r="F863">
            <v>0.05</v>
          </cell>
          <cell r="G863">
            <v>1E-3</v>
          </cell>
          <cell r="H863">
            <v>2.58</v>
          </cell>
          <cell r="I863" t="str">
            <v>軽ポ</v>
          </cell>
        </row>
        <row r="864">
          <cell r="A864" t="str">
            <v>貨4軽SCG</v>
          </cell>
          <cell r="B864" t="str">
            <v>バス貨物3.5t～12t(軽油)</v>
          </cell>
          <cell r="C864" t="str">
            <v>貨4軽</v>
          </cell>
          <cell r="D864" t="str">
            <v>H22</v>
          </cell>
          <cell r="E864" t="str">
            <v>SCG</v>
          </cell>
          <cell r="F864">
            <v>2.5000000000000001E-2</v>
          </cell>
          <cell r="G864">
            <v>5.0000000000000001E-4</v>
          </cell>
          <cell r="H864">
            <v>2.58</v>
          </cell>
          <cell r="I864" t="str">
            <v>ハ</v>
          </cell>
        </row>
        <row r="865">
          <cell r="A865" t="str">
            <v>貨4軽SJG</v>
          </cell>
          <cell r="B865" t="str">
            <v>バス貨物3.5t～12t(軽油)</v>
          </cell>
          <cell r="C865" t="str">
            <v>貨4軽</v>
          </cell>
          <cell r="D865" t="str">
            <v>H22</v>
          </cell>
          <cell r="E865" t="str">
            <v>SJG</v>
          </cell>
          <cell r="F865">
            <v>2.5000000000000001E-2</v>
          </cell>
          <cell r="G865">
            <v>5.0000000000000001E-4</v>
          </cell>
          <cell r="H865">
            <v>2.58</v>
          </cell>
          <cell r="I865" t="str">
            <v>ハ</v>
          </cell>
        </row>
        <row r="866">
          <cell r="A866" t="str">
            <v>貨4軽SNG</v>
          </cell>
          <cell r="B866" t="str">
            <v>バス貨物3.5t～12t(軽油)</v>
          </cell>
          <cell r="C866" t="str">
            <v>貨4軽</v>
          </cell>
          <cell r="D866" t="str">
            <v>H22</v>
          </cell>
          <cell r="E866" t="str">
            <v>SNG</v>
          </cell>
          <cell r="F866">
            <v>2.5000000000000001E-2</v>
          </cell>
          <cell r="G866">
            <v>5.0000000000000001E-4</v>
          </cell>
          <cell r="H866">
            <v>2.58</v>
          </cell>
          <cell r="I866" t="str">
            <v>ハ</v>
          </cell>
        </row>
        <row r="867">
          <cell r="A867" t="str">
            <v>貨4軽SQG</v>
          </cell>
          <cell r="B867" t="str">
            <v>バス貨物3.5t～12t(軽油)</v>
          </cell>
          <cell r="C867" t="str">
            <v>貨4軽</v>
          </cell>
          <cell r="D867" t="str">
            <v>H22</v>
          </cell>
          <cell r="E867" t="str">
            <v>SQG</v>
          </cell>
          <cell r="F867">
            <v>2.5000000000000001E-2</v>
          </cell>
          <cell r="G867">
            <v>5.0000000000000001E-4</v>
          </cell>
          <cell r="H867">
            <v>2.58</v>
          </cell>
          <cell r="I867" t="str">
            <v>ハ</v>
          </cell>
        </row>
        <row r="868">
          <cell r="A868" t="str">
            <v>貨4軽SSG</v>
          </cell>
          <cell r="B868" t="str">
            <v>バス貨物3.5t～12t(軽油)</v>
          </cell>
          <cell r="C868" t="str">
            <v>貨4軽</v>
          </cell>
          <cell r="D868" t="str">
            <v>H22</v>
          </cell>
          <cell r="E868" t="str">
            <v>SSG</v>
          </cell>
          <cell r="F868">
            <v>2.5000000000000001E-2</v>
          </cell>
          <cell r="G868">
            <v>5.0000000000000001E-4</v>
          </cell>
          <cell r="H868">
            <v>2.58</v>
          </cell>
          <cell r="I868" t="str">
            <v>ハ</v>
          </cell>
        </row>
        <row r="869">
          <cell r="A869" t="str">
            <v>貨4軽SMG</v>
          </cell>
          <cell r="B869" t="str">
            <v>バス貨物3.5t～12t(軽油)</v>
          </cell>
          <cell r="C869" t="str">
            <v>貨4軽</v>
          </cell>
          <cell r="D869" t="str">
            <v>H22</v>
          </cell>
          <cell r="E869" t="str">
            <v>SMG</v>
          </cell>
          <cell r="F869">
            <v>1.2500000000000001E-2</v>
          </cell>
          <cell r="G869">
            <v>2.5000000000000001E-4</v>
          </cell>
          <cell r="H869">
            <v>2.58</v>
          </cell>
          <cell r="I869" t="str">
            <v>Pハ</v>
          </cell>
        </row>
        <row r="870">
          <cell r="A870" t="str">
            <v>貨4軽TDG</v>
          </cell>
          <cell r="B870" t="str">
            <v>バス貨物3.5t～12t(軽油)</v>
          </cell>
          <cell r="C870" t="str">
            <v>貨4軽</v>
          </cell>
          <cell r="D870" t="str">
            <v>H22</v>
          </cell>
          <cell r="E870" t="str">
            <v>TDG</v>
          </cell>
          <cell r="F870">
            <v>4.4999999999999998E-2</v>
          </cell>
          <cell r="G870">
            <v>9.0000000000000008E-4</v>
          </cell>
          <cell r="H870">
            <v>2.58</v>
          </cell>
          <cell r="I870" t="str">
            <v>軽ポ</v>
          </cell>
        </row>
        <row r="871">
          <cell r="A871" t="str">
            <v>貨4軽TKG</v>
          </cell>
          <cell r="B871" t="str">
            <v>バス貨物3.5t～12t(軽油)</v>
          </cell>
          <cell r="C871" t="str">
            <v>貨4軽</v>
          </cell>
          <cell r="D871" t="str">
            <v>H22</v>
          </cell>
          <cell r="E871" t="str">
            <v>TKG</v>
          </cell>
          <cell r="F871">
            <v>4.4999999999999998E-2</v>
          </cell>
          <cell r="G871">
            <v>9.0000000000000008E-4</v>
          </cell>
          <cell r="H871">
            <v>2.58</v>
          </cell>
          <cell r="I871" t="str">
            <v>軽ポ</v>
          </cell>
        </row>
        <row r="872">
          <cell r="A872" t="str">
            <v>貨4軽TPG</v>
          </cell>
          <cell r="B872" t="str">
            <v>バス貨物3.5t～12t(軽油)</v>
          </cell>
          <cell r="C872" t="str">
            <v>貨4軽</v>
          </cell>
          <cell r="D872" t="str">
            <v>H22</v>
          </cell>
          <cell r="E872" t="str">
            <v>TPG</v>
          </cell>
          <cell r="F872">
            <v>4.4999999999999998E-2</v>
          </cell>
          <cell r="G872">
            <v>9.0000000000000008E-4</v>
          </cell>
          <cell r="H872">
            <v>2.58</v>
          </cell>
          <cell r="I872" t="str">
            <v>軽ポ</v>
          </cell>
        </row>
        <row r="873">
          <cell r="A873" t="str">
            <v>貨4軽TRG</v>
          </cell>
          <cell r="B873" t="str">
            <v>バス貨物3.5t～12t(軽油)</v>
          </cell>
          <cell r="C873" t="str">
            <v>貨4軽</v>
          </cell>
          <cell r="D873" t="str">
            <v>H22</v>
          </cell>
          <cell r="E873" t="str">
            <v>TRG</v>
          </cell>
          <cell r="F873">
            <v>4.4999999999999998E-2</v>
          </cell>
          <cell r="G873">
            <v>9.0000000000000008E-4</v>
          </cell>
          <cell r="H873">
            <v>2.58</v>
          </cell>
          <cell r="I873" t="str">
            <v>軽ポ</v>
          </cell>
        </row>
        <row r="874">
          <cell r="A874" t="str">
            <v>貨4軽TTG</v>
          </cell>
          <cell r="B874" t="str">
            <v>バス貨物3.5t～12t(軽油)</v>
          </cell>
          <cell r="C874" t="str">
            <v>貨4軽</v>
          </cell>
          <cell r="D874" t="str">
            <v>H22</v>
          </cell>
          <cell r="E874" t="str">
            <v>TTG</v>
          </cell>
          <cell r="F874">
            <v>4.4999999999999998E-2</v>
          </cell>
          <cell r="G874">
            <v>9.0000000000000008E-4</v>
          </cell>
          <cell r="H874">
            <v>2.58</v>
          </cell>
          <cell r="I874" t="str">
            <v>軽ポ</v>
          </cell>
        </row>
        <row r="875">
          <cell r="A875" t="str">
            <v>貨4軽TCG</v>
          </cell>
          <cell r="B875" t="str">
            <v>バス貨物3.5t～12t(軽油)</v>
          </cell>
          <cell r="C875" t="str">
            <v>貨4軽</v>
          </cell>
          <cell r="D875" t="str">
            <v>H22</v>
          </cell>
          <cell r="E875" t="str">
            <v>TCG</v>
          </cell>
          <cell r="F875">
            <v>4.4999999999999998E-2</v>
          </cell>
          <cell r="G875">
            <v>9.0000000000000008E-4</v>
          </cell>
          <cell r="H875">
            <v>2.58</v>
          </cell>
          <cell r="I875" t="str">
            <v>ハ</v>
          </cell>
        </row>
        <row r="876">
          <cell r="A876" t="str">
            <v>貨4軽TJG</v>
          </cell>
          <cell r="B876" t="str">
            <v>バス貨物3.5t～12t(軽油)</v>
          </cell>
          <cell r="C876" t="str">
            <v>貨4軽</v>
          </cell>
          <cell r="D876" t="str">
            <v>H22</v>
          </cell>
          <cell r="E876" t="str">
            <v>TJG</v>
          </cell>
          <cell r="F876">
            <v>4.4999999999999998E-2</v>
          </cell>
          <cell r="G876">
            <v>9.0000000000000008E-4</v>
          </cell>
          <cell r="H876">
            <v>2.58</v>
          </cell>
          <cell r="I876" t="str">
            <v>ハ</v>
          </cell>
        </row>
        <row r="877">
          <cell r="A877" t="str">
            <v>貨4軽TNG</v>
          </cell>
          <cell r="B877" t="str">
            <v>バス貨物3.5t～12t(軽油)</v>
          </cell>
          <cell r="C877" t="str">
            <v>貨4軽</v>
          </cell>
          <cell r="D877" t="str">
            <v>H22</v>
          </cell>
          <cell r="E877" t="str">
            <v>TNG</v>
          </cell>
          <cell r="F877">
            <v>4.4999999999999998E-2</v>
          </cell>
          <cell r="G877">
            <v>9.0000000000000008E-4</v>
          </cell>
          <cell r="H877">
            <v>2.58</v>
          </cell>
          <cell r="I877" t="str">
            <v>ハ</v>
          </cell>
        </row>
        <row r="878">
          <cell r="A878" t="str">
            <v>貨4軽TQG</v>
          </cell>
          <cell r="B878" t="str">
            <v>バス貨物3.5t～12t(軽油)</v>
          </cell>
          <cell r="C878" t="str">
            <v>貨4軽</v>
          </cell>
          <cell r="D878" t="str">
            <v>H22</v>
          </cell>
          <cell r="E878" t="str">
            <v>TQG</v>
          </cell>
          <cell r="F878">
            <v>4.4999999999999998E-2</v>
          </cell>
          <cell r="G878">
            <v>9.0000000000000008E-4</v>
          </cell>
          <cell r="H878">
            <v>2.58</v>
          </cell>
          <cell r="I878" t="str">
            <v>ハ</v>
          </cell>
        </row>
        <row r="879">
          <cell r="A879" t="str">
            <v>貨4軽TSG</v>
          </cell>
          <cell r="B879" t="str">
            <v>バス貨物3.5t～12t(軽油)</v>
          </cell>
          <cell r="C879" t="str">
            <v>貨4軽</v>
          </cell>
          <cell r="D879" t="str">
            <v>H22</v>
          </cell>
          <cell r="E879" t="str">
            <v>TSG</v>
          </cell>
          <cell r="F879">
            <v>4.4999999999999998E-2</v>
          </cell>
          <cell r="G879">
            <v>9.0000000000000008E-4</v>
          </cell>
          <cell r="H879">
            <v>2.58</v>
          </cell>
          <cell r="I879" t="str">
            <v>ハ</v>
          </cell>
        </row>
        <row r="880">
          <cell r="A880" t="str">
            <v>貨4軽TMG</v>
          </cell>
          <cell r="B880" t="str">
            <v>バス貨物3.5t～12t(軽油)</v>
          </cell>
          <cell r="C880" t="str">
            <v>貨4軽</v>
          </cell>
          <cell r="D880" t="str">
            <v>H22</v>
          </cell>
          <cell r="E880" t="str">
            <v>TMG</v>
          </cell>
          <cell r="F880">
            <v>4.4999999999999998E-2</v>
          </cell>
          <cell r="G880">
            <v>9.0000000000000008E-4</v>
          </cell>
          <cell r="H880">
            <v>2.58</v>
          </cell>
          <cell r="I880" t="str">
            <v>Pハ</v>
          </cell>
        </row>
        <row r="881">
          <cell r="A881" t="str">
            <v>貨5軽SDG</v>
          </cell>
          <cell r="B881" t="str">
            <v>バス貨物3.5t～12t(軽油)</v>
          </cell>
          <cell r="C881" t="str">
            <v>貨5軽</v>
          </cell>
          <cell r="D881" t="str">
            <v>H22</v>
          </cell>
          <cell r="E881" t="str">
            <v>SDG</v>
          </cell>
          <cell r="F881">
            <v>0.05</v>
          </cell>
          <cell r="G881">
            <v>1E-3</v>
          </cell>
          <cell r="H881">
            <v>2.58</v>
          </cell>
          <cell r="I881" t="str">
            <v>軽ポ</v>
          </cell>
        </row>
        <row r="882">
          <cell r="A882" t="str">
            <v>貨5軽SKG</v>
          </cell>
          <cell r="B882" t="str">
            <v>バス貨物3.5t～12t(軽油)</v>
          </cell>
          <cell r="C882" t="str">
            <v>貨5軽</v>
          </cell>
          <cell r="D882" t="str">
            <v>H22</v>
          </cell>
          <cell r="E882" t="str">
            <v>SKG</v>
          </cell>
          <cell r="F882">
            <v>0.05</v>
          </cell>
          <cell r="G882">
            <v>1E-3</v>
          </cell>
          <cell r="H882">
            <v>2.58</v>
          </cell>
          <cell r="I882" t="str">
            <v>軽ポ</v>
          </cell>
        </row>
        <row r="883">
          <cell r="A883" t="str">
            <v>貨5軽SPG</v>
          </cell>
          <cell r="B883" t="str">
            <v>バス貨物3.5t～12t(軽油)</v>
          </cell>
          <cell r="C883" t="str">
            <v>貨5軽</v>
          </cell>
          <cell r="D883" t="str">
            <v>H22</v>
          </cell>
          <cell r="E883" t="str">
            <v>SPG</v>
          </cell>
          <cell r="F883">
            <v>0.05</v>
          </cell>
          <cell r="G883">
            <v>1E-3</v>
          </cell>
          <cell r="H883">
            <v>2.58</v>
          </cell>
          <cell r="I883" t="str">
            <v>軽ポ</v>
          </cell>
        </row>
        <row r="884">
          <cell r="A884" t="str">
            <v>貨5軽SRG</v>
          </cell>
          <cell r="B884" t="str">
            <v>バス貨物3.5t～12t(軽油)</v>
          </cell>
          <cell r="C884" t="str">
            <v>貨5軽</v>
          </cell>
          <cell r="D884" t="str">
            <v>H22</v>
          </cell>
          <cell r="E884" t="str">
            <v>SRG</v>
          </cell>
          <cell r="F884">
            <v>0.05</v>
          </cell>
          <cell r="G884">
            <v>1E-3</v>
          </cell>
          <cell r="H884">
            <v>2.58</v>
          </cell>
          <cell r="I884" t="str">
            <v>軽ポ</v>
          </cell>
        </row>
        <row r="885">
          <cell r="A885" t="str">
            <v>貨5軽STG</v>
          </cell>
          <cell r="B885" t="str">
            <v>バス貨物3.5t～12t(軽油)</v>
          </cell>
          <cell r="C885" t="str">
            <v>貨5軽</v>
          </cell>
          <cell r="D885" t="str">
            <v>H22</v>
          </cell>
          <cell r="E885" t="str">
            <v>STG</v>
          </cell>
          <cell r="F885">
            <v>0.05</v>
          </cell>
          <cell r="G885">
            <v>1E-3</v>
          </cell>
          <cell r="H885">
            <v>2.58</v>
          </cell>
          <cell r="I885" t="str">
            <v>軽ポ</v>
          </cell>
        </row>
        <row r="886">
          <cell r="A886" t="str">
            <v>貨5軽SCG</v>
          </cell>
          <cell r="B886" t="str">
            <v>バス貨物3.5t～12t(軽油)</v>
          </cell>
          <cell r="C886" t="str">
            <v>貨5軽</v>
          </cell>
          <cell r="D886" t="str">
            <v>H22</v>
          </cell>
          <cell r="E886" t="str">
            <v>SCG</v>
          </cell>
          <cell r="F886">
            <v>2.5000000000000001E-2</v>
          </cell>
          <cell r="G886">
            <v>5.0000000000000001E-4</v>
          </cell>
          <cell r="H886">
            <v>2.58</v>
          </cell>
          <cell r="I886" t="str">
            <v>ハ</v>
          </cell>
        </row>
        <row r="887">
          <cell r="A887" t="str">
            <v>貨5軽SJG</v>
          </cell>
          <cell r="B887" t="str">
            <v>バス貨物3.5t～12t(軽油)</v>
          </cell>
          <cell r="C887" t="str">
            <v>貨5軽</v>
          </cell>
          <cell r="D887" t="str">
            <v>H22</v>
          </cell>
          <cell r="E887" t="str">
            <v>SJG</v>
          </cell>
          <cell r="F887">
            <v>2.5000000000000001E-2</v>
          </cell>
          <cell r="G887">
            <v>5.0000000000000001E-4</v>
          </cell>
          <cell r="H887">
            <v>2.58</v>
          </cell>
          <cell r="I887" t="str">
            <v>ハ</v>
          </cell>
        </row>
        <row r="888">
          <cell r="A888" t="str">
            <v>貨5軽SNG</v>
          </cell>
          <cell r="B888" t="str">
            <v>バス貨物3.5t～12t(軽油)</v>
          </cell>
          <cell r="C888" t="str">
            <v>貨5軽</v>
          </cell>
          <cell r="D888" t="str">
            <v>H22</v>
          </cell>
          <cell r="E888" t="str">
            <v>SNG</v>
          </cell>
          <cell r="F888">
            <v>2.5000000000000001E-2</v>
          </cell>
          <cell r="G888">
            <v>5.0000000000000001E-4</v>
          </cell>
          <cell r="H888">
            <v>2.58</v>
          </cell>
          <cell r="I888" t="str">
            <v>ハ</v>
          </cell>
        </row>
        <row r="889">
          <cell r="A889" t="str">
            <v>貨5軽SQG</v>
          </cell>
          <cell r="B889" t="str">
            <v>バス貨物3.5t～12t(軽油)</v>
          </cell>
          <cell r="C889" t="str">
            <v>貨5軽</v>
          </cell>
          <cell r="D889" t="str">
            <v>H22</v>
          </cell>
          <cell r="E889" t="str">
            <v>SQG</v>
          </cell>
          <cell r="F889">
            <v>2.5000000000000001E-2</v>
          </cell>
          <cell r="G889">
            <v>5.0000000000000001E-4</v>
          </cell>
          <cell r="H889">
            <v>2.58</v>
          </cell>
          <cell r="I889" t="str">
            <v>ハ</v>
          </cell>
        </row>
        <row r="890">
          <cell r="A890" t="str">
            <v>貨5軽SSG</v>
          </cell>
          <cell r="B890" t="str">
            <v>バス貨物3.5t～12t(軽油)</v>
          </cell>
          <cell r="C890" t="str">
            <v>貨5軽</v>
          </cell>
          <cell r="D890" t="str">
            <v>H22</v>
          </cell>
          <cell r="E890" t="str">
            <v>SSG</v>
          </cell>
          <cell r="F890">
            <v>2.5000000000000001E-2</v>
          </cell>
          <cell r="G890">
            <v>5.0000000000000001E-4</v>
          </cell>
          <cell r="H890">
            <v>2.58</v>
          </cell>
          <cell r="I890" t="str">
            <v>ハ</v>
          </cell>
        </row>
        <row r="891">
          <cell r="A891" t="str">
            <v>貨5軽SMG</v>
          </cell>
          <cell r="B891" t="str">
            <v>バス貨物3.5t～12t(軽油)</v>
          </cell>
          <cell r="C891" t="str">
            <v>貨5軽</v>
          </cell>
          <cell r="D891" t="str">
            <v>H22</v>
          </cell>
          <cell r="E891" t="str">
            <v>SMG</v>
          </cell>
          <cell r="F891">
            <v>1.2500000000000001E-2</v>
          </cell>
          <cell r="G891">
            <v>2.5000000000000001E-4</v>
          </cell>
          <cell r="H891">
            <v>2.58</v>
          </cell>
          <cell r="I891" t="str">
            <v>Pハ</v>
          </cell>
        </row>
        <row r="892">
          <cell r="A892" t="str">
            <v>貨5軽TDG</v>
          </cell>
          <cell r="B892" t="str">
            <v>バス貨物3.5t～12t(軽油)</v>
          </cell>
          <cell r="C892" t="str">
            <v>貨5軽</v>
          </cell>
          <cell r="D892" t="str">
            <v>H22</v>
          </cell>
          <cell r="E892" t="str">
            <v>TDG</v>
          </cell>
          <cell r="F892">
            <v>4.4999999999999998E-2</v>
          </cell>
          <cell r="G892">
            <v>9.0000000000000008E-4</v>
          </cell>
          <cell r="H892">
            <v>2.58</v>
          </cell>
          <cell r="I892" t="str">
            <v>軽ポ</v>
          </cell>
        </row>
        <row r="893">
          <cell r="A893" t="str">
            <v>貨5軽TKG</v>
          </cell>
          <cell r="B893" t="str">
            <v>バス貨物3.5t～12t(軽油)</v>
          </cell>
          <cell r="C893" t="str">
            <v>貨5軽</v>
          </cell>
          <cell r="D893" t="str">
            <v>H22</v>
          </cell>
          <cell r="E893" t="str">
            <v>TKG</v>
          </cell>
          <cell r="F893">
            <v>4.4999999999999998E-2</v>
          </cell>
          <cell r="G893">
            <v>9.0000000000000008E-4</v>
          </cell>
          <cell r="H893">
            <v>2.58</v>
          </cell>
          <cell r="I893" t="str">
            <v>軽ポ</v>
          </cell>
        </row>
        <row r="894">
          <cell r="A894" t="str">
            <v>貨5軽TPG</v>
          </cell>
          <cell r="B894" t="str">
            <v>バス貨物3.5t～12t(軽油)</v>
          </cell>
          <cell r="C894" t="str">
            <v>貨5軽</v>
          </cell>
          <cell r="D894" t="str">
            <v>H22</v>
          </cell>
          <cell r="E894" t="str">
            <v>TPG</v>
          </cell>
          <cell r="F894">
            <v>4.4999999999999998E-2</v>
          </cell>
          <cell r="G894">
            <v>9.0000000000000008E-4</v>
          </cell>
          <cell r="H894">
            <v>2.58</v>
          </cell>
          <cell r="I894" t="str">
            <v>軽ポ</v>
          </cell>
        </row>
        <row r="895">
          <cell r="A895" t="str">
            <v>貨5軽TRG</v>
          </cell>
          <cell r="B895" t="str">
            <v>バス貨物3.5t～12t(軽油)</v>
          </cell>
          <cell r="C895" t="str">
            <v>貨5軽</v>
          </cell>
          <cell r="D895" t="str">
            <v>H22</v>
          </cell>
          <cell r="E895" t="str">
            <v>TRG</v>
          </cell>
          <cell r="F895">
            <v>4.4999999999999998E-2</v>
          </cell>
          <cell r="G895">
            <v>9.0000000000000008E-4</v>
          </cell>
          <cell r="H895">
            <v>2.58</v>
          </cell>
          <cell r="I895" t="str">
            <v>軽ポ</v>
          </cell>
        </row>
        <row r="896">
          <cell r="A896" t="str">
            <v>貨5軽TTG</v>
          </cell>
          <cell r="B896" t="str">
            <v>バス貨物3.5t～12t(軽油)</v>
          </cell>
          <cell r="C896" t="str">
            <v>貨5軽</v>
          </cell>
          <cell r="D896" t="str">
            <v>H22</v>
          </cell>
          <cell r="E896" t="str">
            <v>TTG</v>
          </cell>
          <cell r="F896">
            <v>4.4999999999999998E-2</v>
          </cell>
          <cell r="G896">
            <v>9.0000000000000008E-4</v>
          </cell>
          <cell r="H896">
            <v>2.58</v>
          </cell>
          <cell r="I896" t="str">
            <v>軽ポ</v>
          </cell>
        </row>
        <row r="897">
          <cell r="A897" t="str">
            <v>貨5軽TCG</v>
          </cell>
          <cell r="B897" t="str">
            <v>バス貨物3.5t～12t(軽油)</v>
          </cell>
          <cell r="C897" t="str">
            <v>貨5軽</v>
          </cell>
          <cell r="D897" t="str">
            <v>H22</v>
          </cell>
          <cell r="E897" t="str">
            <v>TCG</v>
          </cell>
          <cell r="F897">
            <v>4.4999999999999998E-2</v>
          </cell>
          <cell r="G897">
            <v>9.0000000000000008E-4</v>
          </cell>
          <cell r="H897">
            <v>2.58</v>
          </cell>
          <cell r="I897" t="str">
            <v>ハ</v>
          </cell>
        </row>
        <row r="898">
          <cell r="A898" t="str">
            <v>貨5軽TJG</v>
          </cell>
          <cell r="B898" t="str">
            <v>バス貨物3.5t～12t(軽油)</v>
          </cell>
          <cell r="C898" t="str">
            <v>貨5軽</v>
          </cell>
          <cell r="D898" t="str">
            <v>H22</v>
          </cell>
          <cell r="E898" t="str">
            <v>TJG</v>
          </cell>
          <cell r="F898">
            <v>4.4999999999999998E-2</v>
          </cell>
          <cell r="G898">
            <v>9.0000000000000008E-4</v>
          </cell>
          <cell r="H898">
            <v>2.58</v>
          </cell>
          <cell r="I898" t="str">
            <v>ハ</v>
          </cell>
        </row>
        <row r="899">
          <cell r="A899" t="str">
            <v>貨5軽TNG</v>
          </cell>
          <cell r="B899" t="str">
            <v>バス貨物3.5t～12t(軽油)</v>
          </cell>
          <cell r="C899" t="str">
            <v>貨5軽</v>
          </cell>
          <cell r="D899" t="str">
            <v>H22</v>
          </cell>
          <cell r="E899" t="str">
            <v>TNG</v>
          </cell>
          <cell r="F899">
            <v>4.4999999999999998E-2</v>
          </cell>
          <cell r="G899">
            <v>9.0000000000000008E-4</v>
          </cell>
          <cell r="H899">
            <v>2.58</v>
          </cell>
          <cell r="I899" t="str">
            <v>ハ</v>
          </cell>
        </row>
        <row r="900">
          <cell r="A900" t="str">
            <v>貨5軽TQG</v>
          </cell>
          <cell r="B900" t="str">
            <v>バス貨物3.5t～12t(軽油)</v>
          </cell>
          <cell r="C900" t="str">
            <v>貨5軽</v>
          </cell>
          <cell r="D900" t="str">
            <v>H22</v>
          </cell>
          <cell r="E900" t="str">
            <v>TQG</v>
          </cell>
          <cell r="F900">
            <v>4.4999999999999998E-2</v>
          </cell>
          <cell r="G900">
            <v>9.0000000000000008E-4</v>
          </cell>
          <cell r="H900">
            <v>2.58</v>
          </cell>
          <cell r="I900" t="str">
            <v>ハ</v>
          </cell>
        </row>
        <row r="901">
          <cell r="A901" t="str">
            <v>貨5軽TSG</v>
          </cell>
          <cell r="B901" t="str">
            <v>バス貨物3.5t～12t(軽油)</v>
          </cell>
          <cell r="C901" t="str">
            <v>貨5軽</v>
          </cell>
          <cell r="D901" t="str">
            <v>H22</v>
          </cell>
          <cell r="E901" t="str">
            <v>TSG</v>
          </cell>
          <cell r="F901">
            <v>4.4999999999999998E-2</v>
          </cell>
          <cell r="G901">
            <v>9.0000000000000008E-4</v>
          </cell>
          <cell r="H901">
            <v>2.58</v>
          </cell>
          <cell r="I901" t="str">
            <v>ハ</v>
          </cell>
        </row>
        <row r="902">
          <cell r="A902" t="str">
            <v>貨5軽TMG</v>
          </cell>
          <cell r="B902" t="str">
            <v>バス貨物3.5t～12t(軽油)</v>
          </cell>
          <cell r="C902" t="str">
            <v>貨5軽</v>
          </cell>
          <cell r="D902" t="str">
            <v>H22</v>
          </cell>
          <cell r="E902" t="str">
            <v>TMG</v>
          </cell>
          <cell r="F902">
            <v>4.4999999999999998E-2</v>
          </cell>
          <cell r="G902">
            <v>9.0000000000000008E-4</v>
          </cell>
          <cell r="H902">
            <v>2.58</v>
          </cell>
          <cell r="I902" t="str">
            <v>Pハ</v>
          </cell>
        </row>
        <row r="903">
          <cell r="A903" t="str">
            <v>貨4軽2DG</v>
          </cell>
          <cell r="B903" t="str">
            <v>バス貨物3.5t～(軽油)</v>
          </cell>
          <cell r="C903" t="str">
            <v>貨4軽</v>
          </cell>
          <cell r="D903" t="str">
            <v>H28</v>
          </cell>
          <cell r="E903" t="str">
            <v>2DG</v>
          </cell>
          <cell r="F903">
            <v>0.03</v>
          </cell>
          <cell r="G903">
            <v>1E-3</v>
          </cell>
          <cell r="H903">
            <v>2.58</v>
          </cell>
          <cell r="I903" t="str">
            <v>軽ポポ</v>
          </cell>
        </row>
        <row r="904">
          <cell r="A904" t="str">
            <v>貨4軽2KG</v>
          </cell>
          <cell r="B904" t="str">
            <v>バス貨物3.5t～(軽油)</v>
          </cell>
          <cell r="C904" t="str">
            <v>貨4軽</v>
          </cell>
          <cell r="D904" t="str">
            <v>H28</v>
          </cell>
          <cell r="E904" t="str">
            <v>2KG</v>
          </cell>
          <cell r="F904">
            <v>0.03</v>
          </cell>
          <cell r="G904">
            <v>1E-3</v>
          </cell>
          <cell r="H904">
            <v>2.58</v>
          </cell>
          <cell r="I904" t="str">
            <v>軽ポポ</v>
          </cell>
        </row>
        <row r="905">
          <cell r="A905" t="str">
            <v>貨4軽2PG</v>
          </cell>
          <cell r="B905" t="str">
            <v>バス貨物3.5t～(軽油)</v>
          </cell>
          <cell r="C905" t="str">
            <v>貨4軽</v>
          </cell>
          <cell r="D905" t="str">
            <v>H28</v>
          </cell>
          <cell r="E905" t="str">
            <v>2PG</v>
          </cell>
          <cell r="F905">
            <v>0.03</v>
          </cell>
          <cell r="G905">
            <v>1E-3</v>
          </cell>
          <cell r="H905">
            <v>2.58</v>
          </cell>
          <cell r="I905" t="str">
            <v>軽ポポ</v>
          </cell>
        </row>
        <row r="906">
          <cell r="A906" t="str">
            <v>貨4軽2RG</v>
          </cell>
          <cell r="B906" t="str">
            <v>バス貨物3.5t～(軽油)</v>
          </cell>
          <cell r="C906" t="str">
            <v>貨4軽</v>
          </cell>
          <cell r="D906" t="str">
            <v>H28</v>
          </cell>
          <cell r="E906" t="str">
            <v>2RG</v>
          </cell>
          <cell r="F906">
            <v>0.03</v>
          </cell>
          <cell r="G906">
            <v>1E-3</v>
          </cell>
          <cell r="H906">
            <v>2.58</v>
          </cell>
          <cell r="I906" t="str">
            <v>軽ポポ</v>
          </cell>
        </row>
        <row r="907">
          <cell r="A907" t="str">
            <v>貨4軽2TG</v>
          </cell>
          <cell r="B907" t="str">
            <v>バス貨物3.5t～(軽油)</v>
          </cell>
          <cell r="C907" t="str">
            <v>貨4軽</v>
          </cell>
          <cell r="D907" t="str">
            <v>H28</v>
          </cell>
          <cell r="E907" t="str">
            <v>2TG</v>
          </cell>
          <cell r="F907">
            <v>0.03</v>
          </cell>
          <cell r="G907">
            <v>1E-3</v>
          </cell>
          <cell r="H907">
            <v>2.58</v>
          </cell>
          <cell r="I907" t="str">
            <v>軽ポポ</v>
          </cell>
        </row>
        <row r="908">
          <cell r="A908" t="str">
            <v>貨4軽2CG</v>
          </cell>
          <cell r="B908" t="str">
            <v>バス貨物3.5t～(軽油)</v>
          </cell>
          <cell r="C908" t="str">
            <v>貨4軽</v>
          </cell>
          <cell r="D908" t="str">
            <v>H28</v>
          </cell>
          <cell r="E908" t="str">
            <v>2CG</v>
          </cell>
          <cell r="F908">
            <v>1.4999999999999999E-2</v>
          </cell>
          <cell r="G908">
            <v>5.0000000000000001E-4</v>
          </cell>
          <cell r="H908">
            <v>2.58</v>
          </cell>
          <cell r="I908" t="str">
            <v>ハ</v>
          </cell>
        </row>
        <row r="909">
          <cell r="A909" t="str">
            <v>貨4軽2JG</v>
          </cell>
          <cell r="B909" t="str">
            <v>バス貨物3.5t～(軽油)</v>
          </cell>
          <cell r="C909" t="str">
            <v>貨4軽</v>
          </cell>
          <cell r="D909" t="str">
            <v>H28</v>
          </cell>
          <cell r="E909" t="str">
            <v>2JG</v>
          </cell>
          <cell r="F909">
            <v>1.4999999999999999E-2</v>
          </cell>
          <cell r="G909">
            <v>5.0000000000000001E-4</v>
          </cell>
          <cell r="H909">
            <v>2.58</v>
          </cell>
          <cell r="I909" t="str">
            <v>ハ</v>
          </cell>
        </row>
        <row r="910">
          <cell r="A910" t="str">
            <v>貨4軽2NG</v>
          </cell>
          <cell r="B910" t="str">
            <v>バス貨物3.5t～(軽油)</v>
          </cell>
          <cell r="C910" t="str">
            <v>貨4軽</v>
          </cell>
          <cell r="D910" t="str">
            <v>H28</v>
          </cell>
          <cell r="E910" t="str">
            <v>2NG</v>
          </cell>
          <cell r="F910">
            <v>1.4999999999999999E-2</v>
          </cell>
          <cell r="G910">
            <v>5.0000000000000001E-4</v>
          </cell>
          <cell r="H910">
            <v>2.58</v>
          </cell>
          <cell r="I910" t="str">
            <v>ハ</v>
          </cell>
        </row>
        <row r="911">
          <cell r="A911" t="str">
            <v>貨4軽2QG</v>
          </cell>
          <cell r="B911" t="str">
            <v>バス貨物3.5t～(軽油)</v>
          </cell>
          <cell r="C911" t="str">
            <v>貨4軽</v>
          </cell>
          <cell r="D911" t="str">
            <v>H28</v>
          </cell>
          <cell r="E911" t="str">
            <v>2QG</v>
          </cell>
          <cell r="F911">
            <v>1.4999999999999999E-2</v>
          </cell>
          <cell r="G911">
            <v>5.0000000000000001E-4</v>
          </cell>
          <cell r="H911">
            <v>2.58</v>
          </cell>
          <cell r="I911" t="str">
            <v>ハ</v>
          </cell>
        </row>
        <row r="912">
          <cell r="A912" t="str">
            <v>貨4軽2SG</v>
          </cell>
          <cell r="B912" t="str">
            <v>バス貨物3.5t～(軽油)</v>
          </cell>
          <cell r="C912" t="str">
            <v>貨4軽</v>
          </cell>
          <cell r="D912" t="str">
            <v>H28</v>
          </cell>
          <cell r="E912" t="str">
            <v>2SG</v>
          </cell>
          <cell r="F912">
            <v>1.4999999999999999E-2</v>
          </cell>
          <cell r="G912">
            <v>5.0000000000000001E-4</v>
          </cell>
          <cell r="H912">
            <v>2.58</v>
          </cell>
          <cell r="I912" t="str">
            <v>ハ</v>
          </cell>
        </row>
        <row r="913">
          <cell r="A913" t="str">
            <v>貨4軽2MG</v>
          </cell>
          <cell r="B913" t="str">
            <v>バス貨物3.5t～(軽油)</v>
          </cell>
          <cell r="C913" t="str">
            <v>貨4軽</v>
          </cell>
          <cell r="D913" t="str">
            <v>H28</v>
          </cell>
          <cell r="E913" t="str">
            <v>2MG</v>
          </cell>
          <cell r="F913">
            <v>7.4999999999999997E-3</v>
          </cell>
          <cell r="G913">
            <v>2.5000000000000001E-4</v>
          </cell>
          <cell r="H913">
            <v>2.58</v>
          </cell>
          <cell r="I913" t="str">
            <v>Pハ</v>
          </cell>
        </row>
        <row r="914">
          <cell r="A914" t="str">
            <v>貨1CTP</v>
          </cell>
          <cell r="B914" t="str">
            <v>バス貨物～1.7t(CNG)</v>
          </cell>
          <cell r="C914" t="str">
            <v>貨1C</v>
          </cell>
          <cell r="D914" t="str">
            <v>H12</v>
          </cell>
          <cell r="E914" t="str">
            <v>TP</v>
          </cell>
          <cell r="F914">
            <v>0.03</v>
          </cell>
          <cell r="G914">
            <v>0</v>
          </cell>
          <cell r="H914">
            <v>2.23</v>
          </cell>
          <cell r="I914" t="str">
            <v>C</v>
          </cell>
        </row>
        <row r="915">
          <cell r="A915" t="str">
            <v>貨1CLP</v>
          </cell>
          <cell r="B915" t="str">
            <v>バス貨物～1.7t(CNG)</v>
          </cell>
          <cell r="C915" t="str">
            <v>貨1C</v>
          </cell>
          <cell r="D915" t="str">
            <v>H12</v>
          </cell>
          <cell r="E915" t="str">
            <v>LP</v>
          </cell>
          <cell r="F915">
            <v>0.02</v>
          </cell>
          <cell r="G915">
            <v>0</v>
          </cell>
          <cell r="H915">
            <v>2.23</v>
          </cell>
          <cell r="I915" t="str">
            <v>C</v>
          </cell>
        </row>
        <row r="916">
          <cell r="A916" t="str">
            <v>貨1CUP</v>
          </cell>
          <cell r="B916" t="str">
            <v>バス貨物～1.7t(CNG)</v>
          </cell>
          <cell r="C916" t="str">
            <v>貨1C</v>
          </cell>
          <cell r="D916" t="str">
            <v>H12</v>
          </cell>
          <cell r="E916" t="str">
            <v>UP</v>
          </cell>
          <cell r="F916">
            <v>0.01</v>
          </cell>
          <cell r="G916">
            <v>0</v>
          </cell>
          <cell r="H916">
            <v>2.23</v>
          </cell>
          <cell r="I916" t="str">
            <v>C</v>
          </cell>
        </row>
        <row r="917">
          <cell r="A917" t="str">
            <v>貨1CAFE</v>
          </cell>
          <cell r="B917" t="str">
            <v>バス貨物～1.7t(CNG)</v>
          </cell>
          <cell r="C917" t="str">
            <v>貨1C</v>
          </cell>
          <cell r="D917" t="str">
            <v>H17</v>
          </cell>
          <cell r="E917" t="str">
            <v>AFE</v>
          </cell>
          <cell r="F917">
            <v>2.5000000000000001E-2</v>
          </cell>
          <cell r="G917">
            <v>0</v>
          </cell>
          <cell r="H917">
            <v>2.23</v>
          </cell>
          <cell r="I917" t="str">
            <v>C</v>
          </cell>
        </row>
        <row r="918">
          <cell r="A918" t="str">
            <v>貨1CAEE</v>
          </cell>
          <cell r="B918" t="str">
            <v>バス貨物～1.7t(CNG)</v>
          </cell>
          <cell r="C918" t="str">
            <v>貨1C</v>
          </cell>
          <cell r="D918" t="str">
            <v>H17</v>
          </cell>
          <cell r="E918" t="str">
            <v>AEE</v>
          </cell>
          <cell r="F918">
            <v>1.2500000000000001E-2</v>
          </cell>
          <cell r="G918">
            <v>0</v>
          </cell>
          <cell r="H918">
            <v>2.23</v>
          </cell>
          <cell r="I918" t="str">
            <v>C</v>
          </cell>
        </row>
        <row r="919">
          <cell r="A919" t="str">
            <v>貨1CCEE</v>
          </cell>
          <cell r="B919" t="str">
            <v>バス貨物～1.7t(CNG)</v>
          </cell>
          <cell r="C919" t="str">
            <v>貨1C</v>
          </cell>
          <cell r="D919" t="str">
            <v>H17</v>
          </cell>
          <cell r="E919" t="str">
            <v>CEE</v>
          </cell>
          <cell r="F919">
            <v>1.2500000000000001E-2</v>
          </cell>
          <cell r="G919">
            <v>0</v>
          </cell>
          <cell r="H919">
            <v>2.23</v>
          </cell>
          <cell r="I919" t="str">
            <v>C</v>
          </cell>
        </row>
        <row r="920">
          <cell r="A920" t="str">
            <v>貨1CCFE</v>
          </cell>
          <cell r="B920" t="str">
            <v>バス貨物～1.7t(CNG)</v>
          </cell>
          <cell r="C920" t="str">
            <v>貨1C</v>
          </cell>
          <cell r="D920" t="str">
            <v>H17</v>
          </cell>
          <cell r="E920" t="str">
            <v>CFE</v>
          </cell>
          <cell r="F920">
            <v>1.2500000000000001E-2</v>
          </cell>
          <cell r="G920">
            <v>0</v>
          </cell>
          <cell r="H920">
            <v>2.23</v>
          </cell>
          <cell r="I920" t="str">
            <v>C</v>
          </cell>
        </row>
        <row r="921">
          <cell r="A921" t="str">
            <v>貨1CDEE</v>
          </cell>
          <cell r="B921" t="str">
            <v>バス貨物～1.7t(CNG)</v>
          </cell>
          <cell r="C921" t="str">
            <v>貨1C</v>
          </cell>
          <cell r="D921" t="str">
            <v>H17</v>
          </cell>
          <cell r="E921" t="str">
            <v>DEE</v>
          </cell>
          <cell r="F921">
            <v>6.2500000000000003E-3</v>
          </cell>
          <cell r="G921">
            <v>0</v>
          </cell>
          <cell r="H921">
            <v>2.23</v>
          </cell>
          <cell r="I921" t="str">
            <v>C</v>
          </cell>
        </row>
        <row r="922">
          <cell r="A922" t="str">
            <v>貨1CDFE</v>
          </cell>
          <cell r="B922" t="str">
            <v>バス貨物～1.7t(CNG)</v>
          </cell>
          <cell r="C922" t="str">
            <v>貨1C</v>
          </cell>
          <cell r="D922" t="str">
            <v>H17</v>
          </cell>
          <cell r="E922" t="str">
            <v>DFE</v>
          </cell>
          <cell r="F922">
            <v>6.2500000000000003E-3</v>
          </cell>
          <cell r="G922">
            <v>0</v>
          </cell>
          <cell r="H922">
            <v>2.23</v>
          </cell>
          <cell r="I922" t="str">
            <v>C</v>
          </cell>
        </row>
        <row r="923">
          <cell r="A923" t="str">
            <v>貨1CLFE</v>
          </cell>
          <cell r="B923" t="str">
            <v>バス貨物～1.7t(CNG)</v>
          </cell>
          <cell r="C923" t="str">
            <v>貨1C</v>
          </cell>
          <cell r="D923" t="str">
            <v>H21</v>
          </cell>
          <cell r="E923" t="str">
            <v>LFE</v>
          </cell>
          <cell r="F923">
            <v>2.5000000000000001E-2</v>
          </cell>
          <cell r="G923">
            <v>0</v>
          </cell>
          <cell r="H923">
            <v>2.23</v>
          </cell>
          <cell r="I923" t="str">
            <v>C</v>
          </cell>
        </row>
        <row r="924">
          <cell r="A924" t="str">
            <v>貨1CLEE</v>
          </cell>
          <cell r="B924" t="str">
            <v>バス貨物～1.7t(CNG)</v>
          </cell>
          <cell r="C924" t="str">
            <v>貨1C</v>
          </cell>
          <cell r="D924" t="str">
            <v>H21</v>
          </cell>
          <cell r="E924" t="str">
            <v>LEE</v>
          </cell>
          <cell r="F924">
            <v>1.2500000000000001E-2</v>
          </cell>
          <cell r="G924">
            <v>0</v>
          </cell>
          <cell r="H924">
            <v>2.23</v>
          </cell>
          <cell r="I924" t="str">
            <v>C</v>
          </cell>
        </row>
        <row r="925">
          <cell r="A925" t="str">
            <v>貨1CMFE</v>
          </cell>
          <cell r="B925" t="str">
            <v>バス貨物～1.7t(CNG)</v>
          </cell>
          <cell r="C925" t="str">
            <v>貨1C</v>
          </cell>
          <cell r="D925" t="str">
            <v>H21</v>
          </cell>
          <cell r="E925" t="str">
            <v>MFE</v>
          </cell>
          <cell r="F925">
            <v>1.2500000000000001E-2</v>
          </cell>
          <cell r="G925">
            <v>0</v>
          </cell>
          <cell r="H925">
            <v>2.23</v>
          </cell>
          <cell r="I925" t="str">
            <v>C</v>
          </cell>
        </row>
        <row r="926">
          <cell r="A926" t="str">
            <v>貨1CMEE</v>
          </cell>
          <cell r="B926" t="str">
            <v>バス貨物～1.7t(CNG)</v>
          </cell>
          <cell r="C926" t="str">
            <v>貨1C</v>
          </cell>
          <cell r="D926" t="str">
            <v>H21</v>
          </cell>
          <cell r="E926" t="str">
            <v>MEE</v>
          </cell>
          <cell r="F926">
            <v>1.2500000000000001E-2</v>
          </cell>
          <cell r="G926">
            <v>0</v>
          </cell>
          <cell r="H926">
            <v>2.23</v>
          </cell>
          <cell r="I926" t="str">
            <v>C</v>
          </cell>
        </row>
        <row r="927">
          <cell r="A927" t="str">
            <v>貨1CRFE</v>
          </cell>
          <cell r="B927" t="str">
            <v>バス貨物～1.7t(CNG)</v>
          </cell>
          <cell r="C927" t="str">
            <v>貨1C</v>
          </cell>
          <cell r="D927" t="str">
            <v>H21</v>
          </cell>
          <cell r="E927" t="str">
            <v>RFE</v>
          </cell>
          <cell r="F927">
            <v>6.2500000000000003E-3</v>
          </cell>
          <cell r="G927">
            <v>0</v>
          </cell>
          <cell r="H927">
            <v>2.23</v>
          </cell>
          <cell r="I927" t="str">
            <v>C</v>
          </cell>
        </row>
        <row r="928">
          <cell r="A928" t="str">
            <v>貨1CREE</v>
          </cell>
          <cell r="B928" t="str">
            <v>バス貨物～1.7t(CNG)</v>
          </cell>
          <cell r="C928" t="str">
            <v>貨1C</v>
          </cell>
          <cell r="D928" t="str">
            <v>H21</v>
          </cell>
          <cell r="E928" t="str">
            <v>REE</v>
          </cell>
          <cell r="F928">
            <v>6.2500000000000003E-3</v>
          </cell>
          <cell r="G928">
            <v>0</v>
          </cell>
          <cell r="H928">
            <v>2.23</v>
          </cell>
          <cell r="I928" t="str">
            <v>C</v>
          </cell>
        </row>
        <row r="929">
          <cell r="A929" t="str">
            <v>貨1CQFE</v>
          </cell>
          <cell r="B929" t="str">
            <v>バス貨物～1.7t(CNG)</v>
          </cell>
          <cell r="C929" t="str">
            <v>貨1C</v>
          </cell>
          <cell r="D929" t="str">
            <v>H21</v>
          </cell>
          <cell r="E929" t="str">
            <v>QFE</v>
          </cell>
          <cell r="F929">
            <v>2.2499999999999999E-2</v>
          </cell>
          <cell r="G929">
            <v>0</v>
          </cell>
          <cell r="H929">
            <v>2.23</v>
          </cell>
          <cell r="I929" t="str">
            <v>C</v>
          </cell>
        </row>
        <row r="930">
          <cell r="A930" t="str">
            <v>貨1CQEE</v>
          </cell>
          <cell r="B930" t="str">
            <v>バス貨物～1.7t(CNG)</v>
          </cell>
          <cell r="C930" t="str">
            <v>貨1C</v>
          </cell>
          <cell r="D930" t="str">
            <v>H21</v>
          </cell>
          <cell r="E930" t="str">
            <v>QEE</v>
          </cell>
          <cell r="F930">
            <v>2.2499999999999999E-2</v>
          </cell>
          <cell r="G930">
            <v>0</v>
          </cell>
          <cell r="H930">
            <v>2.23</v>
          </cell>
          <cell r="I930" t="str">
            <v>C</v>
          </cell>
        </row>
        <row r="931">
          <cell r="A931" t="str">
            <v>貨1C3FE</v>
          </cell>
          <cell r="B931" t="str">
            <v>バス貨物～1.7t(CNG)</v>
          </cell>
          <cell r="C931" t="str">
            <v>貨1C</v>
          </cell>
          <cell r="D931" t="str">
            <v>H30</v>
          </cell>
          <cell r="E931" t="str">
            <v>3FE</v>
          </cell>
          <cell r="F931">
            <v>2.5000000000000001E-2</v>
          </cell>
          <cell r="G931">
            <v>0</v>
          </cell>
          <cell r="H931">
            <v>2.23</v>
          </cell>
          <cell r="I931" t="str">
            <v>C</v>
          </cell>
        </row>
        <row r="932">
          <cell r="A932" t="str">
            <v>貨1C3EE</v>
          </cell>
          <cell r="B932" t="str">
            <v>バス貨物～1.7t(CNG)</v>
          </cell>
          <cell r="C932" t="str">
            <v>貨1C</v>
          </cell>
          <cell r="D932" t="str">
            <v>H30</v>
          </cell>
          <cell r="E932" t="str">
            <v>3EE</v>
          </cell>
          <cell r="F932">
            <v>1.2500000000000001E-2</v>
          </cell>
          <cell r="G932">
            <v>0</v>
          </cell>
          <cell r="H932">
            <v>2.23</v>
          </cell>
          <cell r="I932" t="str">
            <v>C</v>
          </cell>
        </row>
        <row r="933">
          <cell r="A933" t="str">
            <v>貨1C4FE</v>
          </cell>
          <cell r="B933" t="str">
            <v>バス貨物～1.7t(CNG)</v>
          </cell>
          <cell r="C933" t="str">
            <v>貨1C</v>
          </cell>
          <cell r="D933" t="str">
            <v>H30</v>
          </cell>
          <cell r="E933" t="str">
            <v>4FE</v>
          </cell>
          <cell r="F933">
            <v>1.8749999999999999E-2</v>
          </cell>
          <cell r="G933">
            <v>0</v>
          </cell>
          <cell r="H933">
            <v>2.23</v>
          </cell>
          <cell r="I933" t="str">
            <v>C</v>
          </cell>
        </row>
        <row r="934">
          <cell r="A934" t="str">
            <v>貨1C4EE</v>
          </cell>
          <cell r="B934" t="str">
            <v>バス貨物～1.7t(CNG)</v>
          </cell>
          <cell r="C934" t="str">
            <v>貨1C</v>
          </cell>
          <cell r="D934" t="str">
            <v>H30</v>
          </cell>
          <cell r="E934" t="str">
            <v>4EE</v>
          </cell>
          <cell r="F934">
            <v>1.8749999999999999E-2</v>
          </cell>
          <cell r="G934">
            <v>0</v>
          </cell>
          <cell r="H934">
            <v>2.23</v>
          </cell>
          <cell r="I934" t="str">
            <v>C</v>
          </cell>
        </row>
        <row r="935">
          <cell r="A935" t="str">
            <v>貨1C5FE</v>
          </cell>
          <cell r="B935" t="str">
            <v>バス貨物～1.7t(CNG)</v>
          </cell>
          <cell r="C935" t="str">
            <v>貨1C</v>
          </cell>
          <cell r="D935" t="str">
            <v>H30</v>
          </cell>
          <cell r="E935" t="str">
            <v>5FE</v>
          </cell>
          <cell r="F935">
            <v>1.2500000000000001E-2</v>
          </cell>
          <cell r="G935">
            <v>0</v>
          </cell>
          <cell r="H935">
            <v>2.23</v>
          </cell>
          <cell r="I935" t="str">
            <v>C</v>
          </cell>
        </row>
        <row r="936">
          <cell r="A936" t="str">
            <v>貨1C5EE</v>
          </cell>
          <cell r="B936" t="str">
            <v>バス貨物～1.7t(CNG)</v>
          </cell>
          <cell r="C936" t="str">
            <v>貨1C</v>
          </cell>
          <cell r="D936" t="str">
            <v>H30</v>
          </cell>
          <cell r="E936" t="str">
            <v>5EE</v>
          </cell>
          <cell r="F936">
            <v>1.2500000000000001E-2</v>
          </cell>
          <cell r="G936">
            <v>0</v>
          </cell>
          <cell r="H936">
            <v>2.23</v>
          </cell>
          <cell r="I936" t="str">
            <v>C</v>
          </cell>
        </row>
        <row r="937">
          <cell r="A937" t="str">
            <v>貨1C6FE</v>
          </cell>
          <cell r="B937" t="str">
            <v>バス貨物～1.7t(CNG)</v>
          </cell>
          <cell r="C937" t="str">
            <v>貨1C</v>
          </cell>
          <cell r="D937" t="str">
            <v>H30</v>
          </cell>
          <cell r="E937" t="str">
            <v>6FE</v>
          </cell>
          <cell r="F937">
            <v>6.2500000000000003E-3</v>
          </cell>
          <cell r="G937">
            <v>0</v>
          </cell>
          <cell r="H937">
            <v>2.23</v>
          </cell>
          <cell r="I937" t="str">
            <v>C</v>
          </cell>
        </row>
        <row r="938">
          <cell r="A938" t="str">
            <v>貨1C6EE</v>
          </cell>
          <cell r="B938" t="str">
            <v>バス貨物～1.7t(CNG)</v>
          </cell>
          <cell r="C938" t="str">
            <v>貨1C</v>
          </cell>
          <cell r="D938" t="str">
            <v>H30</v>
          </cell>
          <cell r="E938" t="str">
            <v>6EE</v>
          </cell>
          <cell r="F938">
            <v>6.2500000000000003E-3</v>
          </cell>
          <cell r="G938">
            <v>0</v>
          </cell>
          <cell r="H938">
            <v>2.23</v>
          </cell>
          <cell r="I938" t="str">
            <v>C</v>
          </cell>
        </row>
        <row r="939">
          <cell r="A939" t="str">
            <v>貨1CR</v>
          </cell>
          <cell r="B939" t="str">
            <v>バス貨物～1.7t(CNG)</v>
          </cell>
          <cell r="C939" t="str">
            <v>貨1C</v>
          </cell>
          <cell r="D939" t="str">
            <v>H12</v>
          </cell>
          <cell r="E939" t="str">
            <v>R</v>
          </cell>
          <cell r="F939">
            <v>0.125</v>
          </cell>
          <cell r="G939">
            <v>0</v>
          </cell>
          <cell r="H939">
            <v>2.23</v>
          </cell>
          <cell r="I939" t="str">
            <v>C</v>
          </cell>
        </row>
        <row r="940">
          <cell r="A940" t="str">
            <v>貨1CGG</v>
          </cell>
          <cell r="B940" t="str">
            <v>バス貨物～1.7t(CNG)</v>
          </cell>
          <cell r="C940" t="str">
            <v>貨1C</v>
          </cell>
          <cell r="D940" t="str">
            <v>H12</v>
          </cell>
          <cell r="E940" t="str">
            <v>GG</v>
          </cell>
          <cell r="F940">
            <v>0.125</v>
          </cell>
          <cell r="G940">
            <v>0</v>
          </cell>
          <cell r="H940">
            <v>2.23</v>
          </cell>
          <cell r="I940" t="str">
            <v>C</v>
          </cell>
        </row>
        <row r="941">
          <cell r="A941" t="str">
            <v>貨1CBEE</v>
          </cell>
          <cell r="B941" t="str">
            <v>バス貨物～1.7t(CNG)</v>
          </cell>
          <cell r="C941" t="str">
            <v>貨1C</v>
          </cell>
          <cell r="D941" t="str">
            <v>H17</v>
          </cell>
          <cell r="E941" t="str">
            <v>BEE</v>
          </cell>
          <cell r="F941">
            <v>2.2499999999999999E-2</v>
          </cell>
          <cell r="G941">
            <v>0</v>
          </cell>
          <cell r="H941">
            <v>2.23</v>
          </cell>
          <cell r="I941" t="str">
            <v>C</v>
          </cell>
        </row>
        <row r="942">
          <cell r="A942" t="str">
            <v>貨1CBFE</v>
          </cell>
          <cell r="B942" t="str">
            <v>バス貨物～1.7t(CNG)</v>
          </cell>
          <cell r="C942" t="str">
            <v>貨1C</v>
          </cell>
          <cell r="D942" t="str">
            <v>H17</v>
          </cell>
          <cell r="E942" t="str">
            <v>BFE</v>
          </cell>
          <cell r="F942">
            <v>2.2499999999999999E-2</v>
          </cell>
          <cell r="G942">
            <v>0</v>
          </cell>
          <cell r="H942">
            <v>2.23</v>
          </cell>
          <cell r="I942" t="str">
            <v>C</v>
          </cell>
        </row>
        <row r="943">
          <cell r="A943" t="str">
            <v>貨1CNEE</v>
          </cell>
          <cell r="B943" t="str">
            <v>バス貨物～1.7t(CNG)</v>
          </cell>
          <cell r="C943" t="str">
            <v>貨1C</v>
          </cell>
          <cell r="D943" t="str">
            <v>H17</v>
          </cell>
          <cell r="E943" t="str">
            <v>NEE</v>
          </cell>
          <cell r="F943">
            <v>2.2499999999999999E-2</v>
          </cell>
          <cell r="G943">
            <v>0</v>
          </cell>
          <cell r="H943">
            <v>2.23</v>
          </cell>
          <cell r="I943" t="str">
            <v>C</v>
          </cell>
        </row>
        <row r="944">
          <cell r="A944" t="str">
            <v>貨1CNFE</v>
          </cell>
          <cell r="B944" t="str">
            <v>バス貨物～1.7t(CNG)</v>
          </cell>
          <cell r="C944" t="str">
            <v>貨1C</v>
          </cell>
          <cell r="D944" t="str">
            <v>H17</v>
          </cell>
          <cell r="E944" t="str">
            <v>NFE</v>
          </cell>
          <cell r="F944">
            <v>2.2499999999999999E-2</v>
          </cell>
          <cell r="G944">
            <v>0</v>
          </cell>
          <cell r="H944">
            <v>2.23</v>
          </cell>
          <cell r="I944" t="str">
            <v>C</v>
          </cell>
        </row>
        <row r="945">
          <cell r="A945" t="str">
            <v>貨2CTQ</v>
          </cell>
          <cell r="B945" t="str">
            <v>バス貨物1.7～2.5t(CNG)</v>
          </cell>
          <cell r="C945" t="str">
            <v>貨2C</v>
          </cell>
          <cell r="D945" t="str">
            <v>H13</v>
          </cell>
          <cell r="E945" t="str">
            <v>TQ</v>
          </cell>
          <cell r="F945">
            <v>4.8750000000000002E-2</v>
          </cell>
          <cell r="G945">
            <v>0</v>
          </cell>
          <cell r="H945">
            <v>2.23</v>
          </cell>
          <cell r="I945" t="str">
            <v>C</v>
          </cell>
        </row>
        <row r="946">
          <cell r="A946" t="str">
            <v>貨2CLQ</v>
          </cell>
          <cell r="B946" t="str">
            <v>バス貨物1.7～2.5t(CNG)</v>
          </cell>
          <cell r="C946" t="str">
            <v>貨2C</v>
          </cell>
          <cell r="D946" t="str">
            <v>H13</v>
          </cell>
          <cell r="E946" t="str">
            <v>LQ</v>
          </cell>
          <cell r="F946">
            <v>3.2500000000000001E-2</v>
          </cell>
          <cell r="G946">
            <v>0</v>
          </cell>
          <cell r="H946">
            <v>2.23</v>
          </cell>
          <cell r="I946" t="str">
            <v>C</v>
          </cell>
        </row>
        <row r="947">
          <cell r="A947" t="str">
            <v>貨2CUQ</v>
          </cell>
          <cell r="B947" t="str">
            <v>バス貨物1.7～2.5t(CNG)</v>
          </cell>
          <cell r="C947" t="str">
            <v>貨2C</v>
          </cell>
          <cell r="D947" t="str">
            <v>H13</v>
          </cell>
          <cell r="E947" t="str">
            <v>UQ</v>
          </cell>
          <cell r="F947">
            <v>1.6250000000000001E-2</v>
          </cell>
          <cell r="G947">
            <v>0</v>
          </cell>
          <cell r="H947">
            <v>2.23</v>
          </cell>
          <cell r="I947" t="str">
            <v>C</v>
          </cell>
        </row>
        <row r="948">
          <cell r="A948" t="str">
            <v>貨2CAFF</v>
          </cell>
          <cell r="B948" t="str">
            <v>バス貨物1.7～2.5t(CNG)</v>
          </cell>
          <cell r="C948" t="str">
            <v>貨2C</v>
          </cell>
          <cell r="D948" t="str">
            <v>H17</v>
          </cell>
          <cell r="E948" t="str">
            <v>AFF</v>
          </cell>
          <cell r="F948">
            <v>3.5000000000000003E-2</v>
          </cell>
          <cell r="G948">
            <v>0</v>
          </cell>
          <cell r="H948">
            <v>2.23</v>
          </cell>
          <cell r="I948" t="str">
            <v>C</v>
          </cell>
        </row>
        <row r="949">
          <cell r="A949" t="str">
            <v>貨2CAEF</v>
          </cell>
          <cell r="B949" t="str">
            <v>バス貨物1.7～2.5t(CNG)</v>
          </cell>
          <cell r="C949" t="str">
            <v>貨2C</v>
          </cell>
          <cell r="D949" t="str">
            <v>H17</v>
          </cell>
          <cell r="E949" t="str">
            <v>AEF</v>
          </cell>
          <cell r="F949">
            <v>1.7500000000000002E-2</v>
          </cell>
          <cell r="G949">
            <v>0</v>
          </cell>
          <cell r="H949">
            <v>2.23</v>
          </cell>
          <cell r="I949" t="str">
            <v>C</v>
          </cell>
        </row>
        <row r="950">
          <cell r="A950" t="str">
            <v>貨2CCEF</v>
          </cell>
          <cell r="B950" t="str">
            <v>バス貨物1.7～2.5t(CNG)</v>
          </cell>
          <cell r="C950" t="str">
            <v>貨2C</v>
          </cell>
          <cell r="D950" t="str">
            <v>H17</v>
          </cell>
          <cell r="E950" t="str">
            <v>CEF</v>
          </cell>
          <cell r="F950">
            <v>1.7500000000000002E-2</v>
          </cell>
          <cell r="G950">
            <v>0</v>
          </cell>
          <cell r="H950">
            <v>2.23</v>
          </cell>
          <cell r="I950" t="str">
            <v>C</v>
          </cell>
        </row>
        <row r="951">
          <cell r="A951" t="str">
            <v>貨2CCFF</v>
          </cell>
          <cell r="B951" t="str">
            <v>バス貨物1.7～2.5t(CNG)</v>
          </cell>
          <cell r="C951" t="str">
            <v>貨2C</v>
          </cell>
          <cell r="D951" t="str">
            <v>H17</v>
          </cell>
          <cell r="E951" t="str">
            <v>CFF</v>
          </cell>
          <cell r="F951">
            <v>1.7500000000000002E-2</v>
          </cell>
          <cell r="G951">
            <v>0</v>
          </cell>
          <cell r="H951">
            <v>2.23</v>
          </cell>
          <cell r="I951" t="str">
            <v>C</v>
          </cell>
        </row>
        <row r="952">
          <cell r="A952" t="str">
            <v>貨2CDEF</v>
          </cell>
          <cell r="B952" t="str">
            <v>バス貨物1.7～2.5t(CNG)</v>
          </cell>
          <cell r="C952" t="str">
            <v>貨2C</v>
          </cell>
          <cell r="D952" t="str">
            <v>H17</v>
          </cell>
          <cell r="E952" t="str">
            <v>DEF</v>
          </cell>
          <cell r="F952">
            <v>8.7500000000000008E-3</v>
          </cell>
          <cell r="G952">
            <v>0</v>
          </cell>
          <cell r="H952">
            <v>2.23</v>
          </cell>
          <cell r="I952" t="str">
            <v>C</v>
          </cell>
        </row>
        <row r="953">
          <cell r="A953" t="str">
            <v>貨2CDFF</v>
          </cell>
          <cell r="B953" t="str">
            <v>バス貨物1.7～2.5t(CNG)</v>
          </cell>
          <cell r="C953" t="str">
            <v>貨2C</v>
          </cell>
          <cell r="D953" t="str">
            <v>H17</v>
          </cell>
          <cell r="E953" t="str">
            <v>DFF</v>
          </cell>
          <cell r="F953">
            <v>8.7500000000000008E-3</v>
          </cell>
          <cell r="G953">
            <v>0</v>
          </cell>
          <cell r="H953">
            <v>2.23</v>
          </cell>
          <cell r="I953" t="str">
            <v>C</v>
          </cell>
        </row>
        <row r="954">
          <cell r="A954" t="str">
            <v>貨2CLFF</v>
          </cell>
          <cell r="B954" t="str">
            <v>バス貨物1.7～2.5t(CNG)</v>
          </cell>
          <cell r="C954" t="str">
            <v>貨2C</v>
          </cell>
          <cell r="D954" t="str">
            <v>H21</v>
          </cell>
          <cell r="E954" t="str">
            <v>LFF</v>
          </cell>
          <cell r="F954">
            <v>3.5000000000000003E-2</v>
          </cell>
          <cell r="G954">
            <v>0</v>
          </cell>
          <cell r="H954">
            <v>2.23</v>
          </cell>
          <cell r="I954" t="str">
            <v>C</v>
          </cell>
        </row>
        <row r="955">
          <cell r="A955" t="str">
            <v>貨2CLEF</v>
          </cell>
          <cell r="B955" t="str">
            <v>バス貨物1.7～2.5t(CNG)</v>
          </cell>
          <cell r="C955" t="str">
            <v>貨2C</v>
          </cell>
          <cell r="D955" t="str">
            <v>H21</v>
          </cell>
          <cell r="E955" t="str">
            <v>LEF</v>
          </cell>
          <cell r="F955">
            <v>1.7500000000000002E-2</v>
          </cell>
          <cell r="G955">
            <v>0</v>
          </cell>
          <cell r="H955">
            <v>2.23</v>
          </cell>
          <cell r="I955" t="str">
            <v>C</v>
          </cell>
        </row>
        <row r="956">
          <cell r="A956" t="str">
            <v>貨2CMFF</v>
          </cell>
          <cell r="B956" t="str">
            <v>バス貨物1.7～2.5t(CNG)</v>
          </cell>
          <cell r="C956" t="str">
            <v>貨2C</v>
          </cell>
          <cell r="D956" t="str">
            <v>H21</v>
          </cell>
          <cell r="E956" t="str">
            <v>MFF</v>
          </cell>
          <cell r="F956">
            <v>1.7500000000000002E-2</v>
          </cell>
          <cell r="G956">
            <v>0</v>
          </cell>
          <cell r="H956">
            <v>2.23</v>
          </cell>
          <cell r="I956" t="str">
            <v>C</v>
          </cell>
        </row>
        <row r="957">
          <cell r="A957" t="str">
            <v>貨2CMEF</v>
          </cell>
          <cell r="B957" t="str">
            <v>バス貨物1.7～2.5t(CNG)</v>
          </cell>
          <cell r="C957" t="str">
            <v>貨2C</v>
          </cell>
          <cell r="D957" t="str">
            <v>H21</v>
          </cell>
          <cell r="E957" t="str">
            <v>MEF</v>
          </cell>
          <cell r="F957">
            <v>1.7500000000000002E-2</v>
          </cell>
          <cell r="G957">
            <v>0</v>
          </cell>
          <cell r="H957">
            <v>2.23</v>
          </cell>
          <cell r="I957" t="str">
            <v>C</v>
          </cell>
        </row>
        <row r="958">
          <cell r="A958" t="str">
            <v>貨2CRFF</v>
          </cell>
          <cell r="B958" t="str">
            <v>バス貨物1.7～2.5t(CNG)</v>
          </cell>
          <cell r="C958" t="str">
            <v>貨2C</v>
          </cell>
          <cell r="D958" t="str">
            <v>H21</v>
          </cell>
          <cell r="E958" t="str">
            <v>RFF</v>
          </cell>
          <cell r="F958">
            <v>8.7500000000000008E-3</v>
          </cell>
          <cell r="G958">
            <v>0</v>
          </cell>
          <cell r="H958">
            <v>2.23</v>
          </cell>
          <cell r="I958" t="str">
            <v>C</v>
          </cell>
        </row>
        <row r="959">
          <cell r="A959" t="str">
            <v>貨2CREF</v>
          </cell>
          <cell r="B959" t="str">
            <v>バス貨物1.7～2.5t(CNG)</v>
          </cell>
          <cell r="C959" t="str">
            <v>貨2C</v>
          </cell>
          <cell r="D959" t="str">
            <v>H21</v>
          </cell>
          <cell r="E959" t="str">
            <v>REF</v>
          </cell>
          <cell r="F959">
            <v>8.7500000000000008E-3</v>
          </cell>
          <cell r="G959">
            <v>0</v>
          </cell>
          <cell r="H959">
            <v>2.23</v>
          </cell>
          <cell r="I959" t="str">
            <v>C</v>
          </cell>
        </row>
        <row r="960">
          <cell r="A960" t="str">
            <v>貨2CQFF</v>
          </cell>
          <cell r="B960" t="str">
            <v>バス貨物1.7～2.5t(CNG)</v>
          </cell>
          <cell r="C960" t="str">
            <v>貨2C</v>
          </cell>
          <cell r="D960" t="str">
            <v>H21</v>
          </cell>
          <cell r="E960" t="str">
            <v>QFF</v>
          </cell>
          <cell r="F960">
            <v>3.15E-2</v>
          </cell>
          <cell r="G960">
            <v>0</v>
          </cell>
          <cell r="H960">
            <v>2.23</v>
          </cell>
          <cell r="I960" t="str">
            <v>C</v>
          </cell>
        </row>
        <row r="961">
          <cell r="A961" t="str">
            <v>貨2CQEF</v>
          </cell>
          <cell r="B961" t="str">
            <v>バス貨物1.7～2.5t(CNG)</v>
          </cell>
          <cell r="C961" t="str">
            <v>貨2C</v>
          </cell>
          <cell r="D961" t="str">
            <v>H21</v>
          </cell>
          <cell r="E961" t="str">
            <v>QEF</v>
          </cell>
          <cell r="F961">
            <v>3.15E-2</v>
          </cell>
          <cell r="G961">
            <v>0</v>
          </cell>
          <cell r="H961">
            <v>2.23</v>
          </cell>
          <cell r="I961" t="str">
            <v>C</v>
          </cell>
        </row>
        <row r="962">
          <cell r="A962" t="str">
            <v>貨2C3FF</v>
          </cell>
          <cell r="B962" t="str">
            <v>バス貨物1.7～2.5t(CNG)</v>
          </cell>
          <cell r="C962" t="str">
            <v>貨2C</v>
          </cell>
          <cell r="D962" t="str">
            <v>H30</v>
          </cell>
          <cell r="E962" t="str">
            <v>3FF</v>
          </cell>
          <cell r="F962">
            <v>3.5000000000000003E-2</v>
          </cell>
          <cell r="G962">
            <v>0</v>
          </cell>
          <cell r="H962">
            <v>2.23</v>
          </cell>
          <cell r="I962" t="str">
            <v>C</v>
          </cell>
        </row>
        <row r="963">
          <cell r="A963" t="str">
            <v>貨2C3EF</v>
          </cell>
          <cell r="B963" t="str">
            <v>バス貨物1.7～2.5t(CNG)</v>
          </cell>
          <cell r="C963" t="str">
            <v>貨2C</v>
          </cell>
          <cell r="D963" t="str">
            <v>H30</v>
          </cell>
          <cell r="E963" t="str">
            <v>3EF</v>
          </cell>
          <cell r="F963">
            <v>1.7500000000000002E-2</v>
          </cell>
          <cell r="G963">
            <v>0</v>
          </cell>
          <cell r="H963">
            <v>2.23</v>
          </cell>
          <cell r="I963" t="str">
            <v>C</v>
          </cell>
        </row>
        <row r="964">
          <cell r="A964" t="str">
            <v>貨2C4FF</v>
          </cell>
          <cell r="B964" t="str">
            <v>バス貨物1.7～2.5t(CNG)</v>
          </cell>
          <cell r="C964" t="str">
            <v>貨2C</v>
          </cell>
          <cell r="D964" t="str">
            <v>H30</v>
          </cell>
          <cell r="E964" t="str">
            <v>4FF</v>
          </cell>
          <cell r="F964">
            <v>2.6250000000000002E-2</v>
          </cell>
          <cell r="G964">
            <v>0</v>
          </cell>
          <cell r="H964">
            <v>2.23</v>
          </cell>
          <cell r="I964" t="str">
            <v>C</v>
          </cell>
        </row>
        <row r="965">
          <cell r="A965" t="str">
            <v>貨2C4EF</v>
          </cell>
          <cell r="B965" t="str">
            <v>バス貨物1.7～2.5t(CNG)</v>
          </cell>
          <cell r="C965" t="str">
            <v>貨2C</v>
          </cell>
          <cell r="D965" t="str">
            <v>H30</v>
          </cell>
          <cell r="E965" t="str">
            <v>4EF</v>
          </cell>
          <cell r="F965">
            <v>2.6249999999999999E-2</v>
          </cell>
          <cell r="G965">
            <v>0</v>
          </cell>
          <cell r="H965">
            <v>2.23</v>
          </cell>
          <cell r="I965" t="str">
            <v>C</v>
          </cell>
        </row>
        <row r="966">
          <cell r="A966" t="str">
            <v>貨2C5FF</v>
          </cell>
          <cell r="B966" t="str">
            <v>バス貨物1.7～2.5t(CNG)</v>
          </cell>
          <cell r="C966" t="str">
            <v>貨2C</v>
          </cell>
          <cell r="D966" t="str">
            <v>H30</v>
          </cell>
          <cell r="E966" t="str">
            <v>5FF</v>
          </cell>
          <cell r="F966">
            <v>1.7500000000000002E-2</v>
          </cell>
          <cell r="G966">
            <v>0</v>
          </cell>
          <cell r="H966">
            <v>2.23</v>
          </cell>
          <cell r="I966" t="str">
            <v>C</v>
          </cell>
        </row>
        <row r="967">
          <cell r="A967" t="str">
            <v>貨2C5EF</v>
          </cell>
          <cell r="B967" t="str">
            <v>バス貨物1.7～2.5t(CNG)</v>
          </cell>
          <cell r="C967" t="str">
            <v>貨2C</v>
          </cell>
          <cell r="D967" t="str">
            <v>H30</v>
          </cell>
          <cell r="E967" t="str">
            <v>5EF</v>
          </cell>
          <cell r="F967">
            <v>1.7500000000000002E-2</v>
          </cell>
          <cell r="G967">
            <v>0</v>
          </cell>
          <cell r="H967">
            <v>2.23</v>
          </cell>
          <cell r="I967" t="str">
            <v>C</v>
          </cell>
        </row>
        <row r="968">
          <cell r="A968" t="str">
            <v>貨2C6FF</v>
          </cell>
          <cell r="B968" t="str">
            <v>バス貨物1.7～2.5t(CNG)</v>
          </cell>
          <cell r="C968" t="str">
            <v>貨2C</v>
          </cell>
          <cell r="D968" t="str">
            <v>H30</v>
          </cell>
          <cell r="E968" t="str">
            <v>6FF</v>
          </cell>
          <cell r="F968">
            <v>8.7500000000000008E-3</v>
          </cell>
          <cell r="G968">
            <v>0</v>
          </cell>
          <cell r="H968">
            <v>2.23</v>
          </cell>
          <cell r="I968" t="str">
            <v>C</v>
          </cell>
        </row>
        <row r="969">
          <cell r="A969" t="str">
            <v>貨2C6EF</v>
          </cell>
          <cell r="B969" t="str">
            <v>バス貨物1.7～2.5t(CNG)</v>
          </cell>
          <cell r="C969" t="str">
            <v>貨2C</v>
          </cell>
          <cell r="D969" t="str">
            <v>H30</v>
          </cell>
          <cell r="E969" t="str">
            <v>6EF</v>
          </cell>
          <cell r="F969">
            <v>8.7500000000000008E-3</v>
          </cell>
          <cell r="G969">
            <v>0</v>
          </cell>
          <cell r="H969">
            <v>2.23</v>
          </cell>
          <cell r="I969" t="str">
            <v>C</v>
          </cell>
        </row>
        <row r="970">
          <cell r="A970" t="str">
            <v>貨2CBEF</v>
          </cell>
          <cell r="B970" t="str">
            <v>バス貨物1.7～2.5t(CNG)</v>
          </cell>
          <cell r="C970" t="str">
            <v>貨2C</v>
          </cell>
          <cell r="D970" t="str">
            <v>H17</v>
          </cell>
          <cell r="E970" t="str">
            <v>BEF</v>
          </cell>
          <cell r="F970">
            <v>3.15E-2</v>
          </cell>
          <cell r="G970">
            <v>0</v>
          </cell>
          <cell r="H970">
            <v>2.23</v>
          </cell>
          <cell r="I970" t="str">
            <v>C</v>
          </cell>
        </row>
        <row r="971">
          <cell r="A971" t="str">
            <v>貨2CBFF</v>
          </cell>
          <cell r="B971" t="str">
            <v>バス貨物1.7～2.5t(CNG)</v>
          </cell>
          <cell r="C971" t="str">
            <v>貨2C</v>
          </cell>
          <cell r="D971" t="str">
            <v>H17</v>
          </cell>
          <cell r="E971" t="str">
            <v>BFF</v>
          </cell>
          <cell r="F971">
            <v>3.15E-2</v>
          </cell>
          <cell r="G971">
            <v>0</v>
          </cell>
          <cell r="H971">
            <v>2.23</v>
          </cell>
          <cell r="I971" t="str">
            <v>C</v>
          </cell>
        </row>
        <row r="972">
          <cell r="A972" t="str">
            <v>貨2CNEF</v>
          </cell>
          <cell r="B972" t="str">
            <v>バス貨物1.7～2.5t(CNG)</v>
          </cell>
          <cell r="C972" t="str">
            <v>貨2C</v>
          </cell>
          <cell r="D972" t="str">
            <v>H17</v>
          </cell>
          <cell r="E972" t="str">
            <v>NEF</v>
          </cell>
          <cell r="F972">
            <v>3.15E-2</v>
          </cell>
          <cell r="G972">
            <v>0</v>
          </cell>
          <cell r="H972">
            <v>2.23</v>
          </cell>
          <cell r="I972" t="str">
            <v>C</v>
          </cell>
        </row>
        <row r="973">
          <cell r="A973" t="str">
            <v>貨2CNFF</v>
          </cell>
          <cell r="B973" t="str">
            <v>バス貨物1.7～2.5t(CNG)</v>
          </cell>
          <cell r="C973" t="str">
            <v>貨2C</v>
          </cell>
          <cell r="D973" t="str">
            <v>H17</v>
          </cell>
          <cell r="E973" t="str">
            <v>NFF</v>
          </cell>
          <cell r="F973">
            <v>3.15E-2</v>
          </cell>
          <cell r="G973">
            <v>0</v>
          </cell>
          <cell r="H973">
            <v>2.23</v>
          </cell>
          <cell r="I973" t="str">
            <v>C</v>
          </cell>
        </row>
        <row r="974">
          <cell r="A974" t="str">
            <v>貨3CTQ</v>
          </cell>
          <cell r="B974" t="str">
            <v>バス貨物2.5～3.5t(CNG)</v>
          </cell>
          <cell r="C974" t="str">
            <v>貨3C</v>
          </cell>
          <cell r="D974" t="str">
            <v>H13</v>
          </cell>
          <cell r="E974" t="str">
            <v>TQ</v>
          </cell>
          <cell r="F974">
            <v>4.8750000000000002E-2</v>
          </cell>
          <cell r="G974">
            <v>0</v>
          </cell>
          <cell r="H974">
            <v>2.23</v>
          </cell>
          <cell r="I974" t="str">
            <v>C</v>
          </cell>
        </row>
        <row r="975">
          <cell r="A975" t="str">
            <v>貨3CLQ</v>
          </cell>
          <cell r="B975" t="str">
            <v>バス貨物2.5～3.5t(CNG)</v>
          </cell>
          <cell r="C975" t="str">
            <v>貨3C</v>
          </cell>
          <cell r="D975" t="str">
            <v>H13</v>
          </cell>
          <cell r="E975" t="str">
            <v>LQ</v>
          </cell>
          <cell r="F975">
            <v>3.2500000000000001E-2</v>
          </cell>
          <cell r="G975">
            <v>0</v>
          </cell>
          <cell r="H975">
            <v>2.23</v>
          </cell>
          <cell r="I975" t="str">
            <v>C</v>
          </cell>
        </row>
        <row r="976">
          <cell r="A976" t="str">
            <v>貨3CUQ</v>
          </cell>
          <cell r="B976" t="str">
            <v>バス貨物2.5～3.5t(CNG)</v>
          </cell>
          <cell r="C976" t="str">
            <v>貨3C</v>
          </cell>
          <cell r="D976" t="str">
            <v>H13</v>
          </cell>
          <cell r="E976" t="str">
            <v>UQ</v>
          </cell>
          <cell r="F976">
            <v>1.6250000000000001E-2</v>
          </cell>
          <cell r="G976">
            <v>0</v>
          </cell>
          <cell r="H976">
            <v>2.23</v>
          </cell>
          <cell r="I976" t="str">
            <v>C</v>
          </cell>
        </row>
        <row r="977">
          <cell r="A977" t="str">
            <v>貨3CAFF</v>
          </cell>
          <cell r="B977" t="str">
            <v>バス貨物2.5～3.5t(CNG)</v>
          </cell>
          <cell r="C977" t="str">
            <v>貨3C</v>
          </cell>
          <cell r="D977" t="str">
            <v>H17</v>
          </cell>
          <cell r="E977" t="str">
            <v>AFF</v>
          </cell>
          <cell r="F977">
            <v>3.5000000000000003E-2</v>
          </cell>
          <cell r="G977">
            <v>0</v>
          </cell>
          <cell r="H977">
            <v>2.23</v>
          </cell>
          <cell r="I977" t="str">
            <v>C</v>
          </cell>
        </row>
        <row r="978">
          <cell r="A978" t="str">
            <v>貨3CAEF</v>
          </cell>
          <cell r="B978" t="str">
            <v>バス貨物2.5～3.5t(CNG)</v>
          </cell>
          <cell r="C978" t="str">
            <v>貨3C</v>
          </cell>
          <cell r="D978" t="str">
            <v>H17</v>
          </cell>
          <cell r="E978" t="str">
            <v>AEF</v>
          </cell>
          <cell r="F978">
            <v>1.7500000000000002E-2</v>
          </cell>
          <cell r="G978">
            <v>0</v>
          </cell>
          <cell r="H978">
            <v>2.23</v>
          </cell>
          <cell r="I978" t="str">
            <v>C</v>
          </cell>
        </row>
        <row r="979">
          <cell r="A979" t="str">
            <v>貨3CCEF</v>
          </cell>
          <cell r="B979" t="str">
            <v>バス貨物2.5～3.5t(CNG)</v>
          </cell>
          <cell r="C979" t="str">
            <v>貨3C</v>
          </cell>
          <cell r="D979" t="str">
            <v>H17</v>
          </cell>
          <cell r="E979" t="str">
            <v>CEF</v>
          </cell>
          <cell r="F979">
            <v>1.7500000000000002E-2</v>
          </cell>
          <cell r="G979">
            <v>0</v>
          </cell>
          <cell r="H979">
            <v>2.23</v>
          </cell>
          <cell r="I979" t="str">
            <v>C</v>
          </cell>
        </row>
        <row r="980">
          <cell r="A980" t="str">
            <v>貨3CCFF</v>
          </cell>
          <cell r="B980" t="str">
            <v>バス貨物2.5～3.5t(CNG)</v>
          </cell>
          <cell r="C980" t="str">
            <v>貨3C</v>
          </cell>
          <cell r="D980" t="str">
            <v>H17</v>
          </cell>
          <cell r="E980" t="str">
            <v>CFF</v>
          </cell>
          <cell r="F980">
            <v>1.7500000000000002E-2</v>
          </cell>
          <cell r="G980">
            <v>0</v>
          </cell>
          <cell r="H980">
            <v>2.23</v>
          </cell>
          <cell r="I980" t="str">
            <v>C</v>
          </cell>
        </row>
        <row r="981">
          <cell r="A981" t="str">
            <v>貨3CDEF</v>
          </cell>
          <cell r="B981" t="str">
            <v>バス貨物2.5～3.5t(CNG)</v>
          </cell>
          <cell r="C981" t="str">
            <v>貨3C</v>
          </cell>
          <cell r="D981" t="str">
            <v>H17</v>
          </cell>
          <cell r="E981" t="str">
            <v>DEF</v>
          </cell>
          <cell r="F981">
            <v>8.7500000000000008E-3</v>
          </cell>
          <cell r="G981">
            <v>0</v>
          </cell>
          <cell r="H981">
            <v>2.23</v>
          </cell>
          <cell r="I981" t="str">
            <v>C</v>
          </cell>
        </row>
        <row r="982">
          <cell r="A982" t="str">
            <v>貨3CDFF</v>
          </cell>
          <cell r="B982" t="str">
            <v>バス貨物2.5～3.5t(CNG)</v>
          </cell>
          <cell r="C982" t="str">
            <v>貨3C</v>
          </cell>
          <cell r="D982" t="str">
            <v>H17</v>
          </cell>
          <cell r="E982" t="str">
            <v>DFF</v>
          </cell>
          <cell r="F982">
            <v>8.7500000000000008E-3</v>
          </cell>
          <cell r="G982">
            <v>0</v>
          </cell>
          <cell r="H982">
            <v>2.23</v>
          </cell>
          <cell r="I982" t="str">
            <v>C</v>
          </cell>
        </row>
        <row r="983">
          <cell r="A983" t="str">
            <v>貨3CLFF</v>
          </cell>
          <cell r="B983" t="str">
            <v>バス貨物2.5～3.5t(CNG)</v>
          </cell>
          <cell r="C983" t="str">
            <v>貨3C</v>
          </cell>
          <cell r="D983" t="str">
            <v>H21</v>
          </cell>
          <cell r="E983" t="str">
            <v>LFF</v>
          </cell>
          <cell r="F983">
            <v>3.5000000000000003E-2</v>
          </cell>
          <cell r="G983">
            <v>0</v>
          </cell>
          <cell r="H983">
            <v>2.23</v>
          </cell>
          <cell r="I983" t="str">
            <v>C</v>
          </cell>
        </row>
        <row r="984">
          <cell r="A984" t="str">
            <v>貨3CLEF</v>
          </cell>
          <cell r="B984" t="str">
            <v>バス貨物2.5～3.5t(CNG)</v>
          </cell>
          <cell r="C984" t="str">
            <v>貨3C</v>
          </cell>
          <cell r="D984" t="str">
            <v>H21</v>
          </cell>
          <cell r="E984" t="str">
            <v>LEF</v>
          </cell>
          <cell r="F984">
            <v>1.7500000000000002E-2</v>
          </cell>
          <cell r="G984">
            <v>0</v>
          </cell>
          <cell r="H984">
            <v>2.23</v>
          </cell>
          <cell r="I984" t="str">
            <v>C</v>
          </cell>
        </row>
        <row r="985">
          <cell r="A985" t="str">
            <v>貨3CMFF</v>
          </cell>
          <cell r="B985" t="str">
            <v>バス貨物2.5～3.5t(CNG)</v>
          </cell>
          <cell r="C985" t="str">
            <v>貨3C</v>
          </cell>
          <cell r="D985" t="str">
            <v>H21</v>
          </cell>
          <cell r="E985" t="str">
            <v>MFF</v>
          </cell>
          <cell r="F985">
            <v>1.7500000000000002E-2</v>
          </cell>
          <cell r="G985">
            <v>0</v>
          </cell>
          <cell r="H985">
            <v>2.23</v>
          </cell>
          <cell r="I985" t="str">
            <v>C</v>
          </cell>
        </row>
        <row r="986">
          <cell r="A986" t="str">
            <v>貨3CMEF</v>
          </cell>
          <cell r="B986" t="str">
            <v>バス貨物2.5～3.5t(CNG)</v>
          </cell>
          <cell r="C986" t="str">
            <v>貨3C</v>
          </cell>
          <cell r="D986" t="str">
            <v>H21</v>
          </cell>
          <cell r="E986" t="str">
            <v>MEF</v>
          </cell>
          <cell r="F986">
            <v>1.7500000000000002E-2</v>
          </cell>
          <cell r="G986">
            <v>0</v>
          </cell>
          <cell r="H986">
            <v>2.23</v>
          </cell>
          <cell r="I986" t="str">
            <v>C</v>
          </cell>
        </row>
        <row r="987">
          <cell r="A987" t="str">
            <v>貨3CRFF</v>
          </cell>
          <cell r="B987" t="str">
            <v>バス貨物2.5～3.5t(CNG)</v>
          </cell>
          <cell r="C987" t="str">
            <v>貨3C</v>
          </cell>
          <cell r="D987" t="str">
            <v>H21</v>
          </cell>
          <cell r="E987" t="str">
            <v>RFF</v>
          </cell>
          <cell r="F987">
            <v>8.7500000000000008E-3</v>
          </cell>
          <cell r="G987">
            <v>0</v>
          </cell>
          <cell r="H987">
            <v>2.23</v>
          </cell>
          <cell r="I987" t="str">
            <v>C</v>
          </cell>
        </row>
        <row r="988">
          <cell r="A988" t="str">
            <v>貨3CREF</v>
          </cell>
          <cell r="B988" t="str">
            <v>バス貨物2.5～3.5t(CNG)</v>
          </cell>
          <cell r="C988" t="str">
            <v>貨3C</v>
          </cell>
          <cell r="D988" t="str">
            <v>H21</v>
          </cell>
          <cell r="E988" t="str">
            <v>REF</v>
          </cell>
          <cell r="F988">
            <v>8.7500000000000008E-3</v>
          </cell>
          <cell r="G988">
            <v>0</v>
          </cell>
          <cell r="H988">
            <v>2.23</v>
          </cell>
          <cell r="I988" t="str">
            <v>C</v>
          </cell>
        </row>
        <row r="989">
          <cell r="A989" t="str">
            <v>貨3CQFF</v>
          </cell>
          <cell r="B989" t="str">
            <v>バス貨物2.5～3.5t(CNG)</v>
          </cell>
          <cell r="C989" t="str">
            <v>貨3C</v>
          </cell>
          <cell r="D989" t="str">
            <v>H21</v>
          </cell>
          <cell r="E989" t="str">
            <v>QFF</v>
          </cell>
          <cell r="F989">
            <v>3.15E-2</v>
          </cell>
          <cell r="G989">
            <v>0</v>
          </cell>
          <cell r="H989">
            <v>2.23</v>
          </cell>
          <cell r="I989" t="str">
            <v>C</v>
          </cell>
        </row>
        <row r="990">
          <cell r="A990" t="str">
            <v>貨3CQEF</v>
          </cell>
          <cell r="B990" t="str">
            <v>バス貨物2.5～3.5t(CNG)</v>
          </cell>
          <cell r="C990" t="str">
            <v>貨3C</v>
          </cell>
          <cell r="D990" t="str">
            <v>H21</v>
          </cell>
          <cell r="E990" t="str">
            <v>QEF</v>
          </cell>
          <cell r="F990">
            <v>3.15E-2</v>
          </cell>
          <cell r="G990">
            <v>0</v>
          </cell>
          <cell r="H990">
            <v>2.23</v>
          </cell>
          <cell r="I990" t="str">
            <v>C</v>
          </cell>
        </row>
        <row r="991">
          <cell r="A991" t="str">
            <v>貨3C3FF</v>
          </cell>
          <cell r="B991" t="str">
            <v>バス貨物2.5～3.5t(CNG)</v>
          </cell>
          <cell r="C991" t="str">
            <v>貨3C</v>
          </cell>
          <cell r="D991" t="str">
            <v>H30</v>
          </cell>
          <cell r="E991" t="str">
            <v>3FF</v>
          </cell>
          <cell r="F991">
            <v>3.5000000000000003E-2</v>
          </cell>
          <cell r="G991">
            <v>0</v>
          </cell>
          <cell r="H991">
            <v>2.23</v>
          </cell>
          <cell r="I991" t="str">
            <v>C</v>
          </cell>
        </row>
        <row r="992">
          <cell r="A992" t="str">
            <v>貨3C3EF</v>
          </cell>
          <cell r="B992" t="str">
            <v>バス貨物2.5～3.5t(CNG)</v>
          </cell>
          <cell r="C992" t="str">
            <v>貨3C</v>
          </cell>
          <cell r="D992" t="str">
            <v>H30</v>
          </cell>
          <cell r="E992" t="str">
            <v>3EF</v>
          </cell>
          <cell r="F992">
            <v>1.7500000000000002E-2</v>
          </cell>
          <cell r="G992">
            <v>0</v>
          </cell>
          <cell r="H992">
            <v>2.23</v>
          </cell>
          <cell r="I992" t="str">
            <v>C</v>
          </cell>
        </row>
        <row r="993">
          <cell r="A993" t="str">
            <v>貨3C4FF</v>
          </cell>
          <cell r="B993" t="str">
            <v>バス貨物2.5～3.5t(CNG)</v>
          </cell>
          <cell r="C993" t="str">
            <v>貨3C</v>
          </cell>
          <cell r="D993" t="str">
            <v>H30</v>
          </cell>
          <cell r="E993" t="str">
            <v>4FF</v>
          </cell>
          <cell r="F993">
            <v>2.6250000000000002E-2</v>
          </cell>
          <cell r="G993">
            <v>0</v>
          </cell>
          <cell r="H993">
            <v>2.23</v>
          </cell>
          <cell r="I993" t="str">
            <v>C</v>
          </cell>
        </row>
        <row r="994">
          <cell r="A994" t="str">
            <v>貨3C4EF</v>
          </cell>
          <cell r="B994" t="str">
            <v>バス貨物2.5～3.5t(CNG)</v>
          </cell>
          <cell r="C994" t="str">
            <v>貨3C</v>
          </cell>
          <cell r="D994" t="str">
            <v>H30</v>
          </cell>
          <cell r="E994" t="str">
            <v>4EF</v>
          </cell>
          <cell r="F994">
            <v>2.6249999999999999E-2</v>
          </cell>
          <cell r="G994">
            <v>0</v>
          </cell>
          <cell r="H994">
            <v>2.23</v>
          </cell>
          <cell r="I994" t="str">
            <v>C</v>
          </cell>
        </row>
        <row r="995">
          <cell r="A995" t="str">
            <v>貨3C5FF</v>
          </cell>
          <cell r="B995" t="str">
            <v>バス貨物2.5～3.5t(CNG)</v>
          </cell>
          <cell r="C995" t="str">
            <v>貨3C</v>
          </cell>
          <cell r="D995" t="str">
            <v>H30</v>
          </cell>
          <cell r="E995" t="str">
            <v>5FF</v>
          </cell>
          <cell r="F995">
            <v>1.7500000000000002E-2</v>
          </cell>
          <cell r="G995">
            <v>0</v>
          </cell>
          <cell r="H995">
            <v>2.23</v>
          </cell>
          <cell r="I995" t="str">
            <v>C</v>
          </cell>
        </row>
        <row r="996">
          <cell r="A996" t="str">
            <v>貨3C5EF</v>
          </cell>
          <cell r="B996" t="str">
            <v>バス貨物2.5～3.5t(CNG)</v>
          </cell>
          <cell r="C996" t="str">
            <v>貨3C</v>
          </cell>
          <cell r="D996" t="str">
            <v>H30</v>
          </cell>
          <cell r="E996" t="str">
            <v>5EF</v>
          </cell>
          <cell r="F996">
            <v>1.7500000000000002E-2</v>
          </cell>
          <cell r="G996">
            <v>0</v>
          </cell>
          <cell r="H996">
            <v>2.23</v>
          </cell>
          <cell r="I996" t="str">
            <v>C</v>
          </cell>
        </row>
        <row r="997">
          <cell r="A997" t="str">
            <v>貨3C6FF</v>
          </cell>
          <cell r="B997" t="str">
            <v>バス貨物2.5～3.5t(CNG)</v>
          </cell>
          <cell r="C997" t="str">
            <v>貨3C</v>
          </cell>
          <cell r="D997" t="str">
            <v>H30</v>
          </cell>
          <cell r="E997" t="str">
            <v>6FF</v>
          </cell>
          <cell r="F997">
            <v>8.7500000000000008E-3</v>
          </cell>
          <cell r="G997">
            <v>0</v>
          </cell>
          <cell r="H997">
            <v>2.23</v>
          </cell>
          <cell r="I997" t="str">
            <v>C</v>
          </cell>
        </row>
        <row r="998">
          <cell r="A998" t="str">
            <v>貨3C6EF</v>
          </cell>
          <cell r="B998" t="str">
            <v>バス貨物2.5～3.5t(CNG)</v>
          </cell>
          <cell r="C998" t="str">
            <v>貨3C</v>
          </cell>
          <cell r="D998" t="str">
            <v>H30</v>
          </cell>
          <cell r="E998" t="str">
            <v>6EF</v>
          </cell>
          <cell r="F998">
            <v>8.7500000000000008E-3</v>
          </cell>
          <cell r="G998">
            <v>0</v>
          </cell>
          <cell r="H998">
            <v>2.23</v>
          </cell>
          <cell r="I998" t="str">
            <v>C</v>
          </cell>
        </row>
        <row r="999">
          <cell r="A999" t="str">
            <v>貨3CBEF</v>
          </cell>
          <cell r="B999" t="str">
            <v>バス貨物2.5～3.5t(CNG)</v>
          </cell>
          <cell r="C999" t="str">
            <v>貨3C</v>
          </cell>
          <cell r="D999" t="str">
            <v>H17</v>
          </cell>
          <cell r="E999" t="str">
            <v>BEF</v>
          </cell>
          <cell r="F999">
            <v>3.15E-2</v>
          </cell>
          <cell r="G999">
            <v>0</v>
          </cell>
          <cell r="H999">
            <v>2.23</v>
          </cell>
          <cell r="I999" t="str">
            <v>C</v>
          </cell>
        </row>
        <row r="1000">
          <cell r="A1000" t="str">
            <v>貨3CBFF</v>
          </cell>
          <cell r="B1000" t="str">
            <v>バス貨物2.5～3.5t(CNG)</v>
          </cell>
          <cell r="C1000" t="str">
            <v>貨3C</v>
          </cell>
          <cell r="D1000" t="str">
            <v>H17</v>
          </cell>
          <cell r="E1000" t="str">
            <v>BFF</v>
          </cell>
          <cell r="F1000">
            <v>3.15E-2</v>
          </cell>
          <cell r="G1000">
            <v>0</v>
          </cell>
          <cell r="H1000">
            <v>2.23</v>
          </cell>
          <cell r="I1000" t="str">
            <v>C</v>
          </cell>
        </row>
        <row r="1001">
          <cell r="A1001" t="str">
            <v>貨3CNEF</v>
          </cell>
          <cell r="B1001" t="str">
            <v>バス貨物2.5～3.5t(CNG)</v>
          </cell>
          <cell r="C1001" t="str">
            <v>貨3C</v>
          </cell>
          <cell r="D1001" t="str">
            <v>H17</v>
          </cell>
          <cell r="E1001" t="str">
            <v>NEF</v>
          </cell>
          <cell r="F1001">
            <v>3.15E-2</v>
          </cell>
          <cell r="G1001">
            <v>0</v>
          </cell>
          <cell r="H1001">
            <v>2.23</v>
          </cell>
          <cell r="I1001" t="str">
            <v>C</v>
          </cell>
        </row>
        <row r="1002">
          <cell r="A1002" t="str">
            <v>貨3CNFF</v>
          </cell>
          <cell r="B1002" t="str">
            <v>バス貨物2.5～3.5t(CNG)</v>
          </cell>
          <cell r="C1002" t="str">
            <v>貨3C</v>
          </cell>
          <cell r="D1002" t="str">
            <v>H17</v>
          </cell>
          <cell r="E1002" t="str">
            <v>NFF</v>
          </cell>
          <cell r="F1002">
            <v>3.15E-2</v>
          </cell>
          <cell r="G1002">
            <v>0</v>
          </cell>
          <cell r="H1002">
            <v>2.23</v>
          </cell>
          <cell r="I1002" t="str">
            <v>C</v>
          </cell>
        </row>
        <row r="1003">
          <cell r="A1003" t="str">
            <v>貨4CTR</v>
          </cell>
          <cell r="B1003" t="str">
            <v>バス貨物3.5t～(CNG)</v>
          </cell>
          <cell r="C1003" t="str">
            <v>貨4C</v>
          </cell>
          <cell r="D1003" t="str">
            <v>H15,H16</v>
          </cell>
          <cell r="E1003" t="str">
            <v>TR</v>
          </cell>
          <cell r="F1003">
            <v>9.7500000000000003E-2</v>
          </cell>
          <cell r="G1003">
            <v>0</v>
          </cell>
          <cell r="H1003">
            <v>2.23</v>
          </cell>
          <cell r="I1003" t="str">
            <v>C</v>
          </cell>
        </row>
        <row r="1004">
          <cell r="A1004" t="str">
            <v>貨4CLR</v>
          </cell>
          <cell r="B1004" t="str">
            <v>バス貨物3.5t～(CNG)</v>
          </cell>
          <cell r="C1004" t="str">
            <v>貨4C</v>
          </cell>
          <cell r="D1004" t="str">
            <v>H15,H16</v>
          </cell>
          <cell r="E1004" t="str">
            <v>LR</v>
          </cell>
          <cell r="F1004">
            <v>6.5000000000000002E-2</v>
          </cell>
          <cell r="G1004">
            <v>0</v>
          </cell>
          <cell r="H1004">
            <v>2.23</v>
          </cell>
          <cell r="I1004" t="str">
            <v>C</v>
          </cell>
        </row>
        <row r="1005">
          <cell r="A1005" t="str">
            <v>貨4CUR</v>
          </cell>
          <cell r="B1005" t="str">
            <v>バス貨物3.5t～(CNG)</v>
          </cell>
          <cell r="C1005" t="str">
            <v>貨4C</v>
          </cell>
          <cell r="D1005" t="str">
            <v>H15,H16</v>
          </cell>
          <cell r="E1005" t="str">
            <v>UR</v>
          </cell>
          <cell r="F1005">
            <v>3.2500000000000001E-2</v>
          </cell>
          <cell r="G1005">
            <v>0</v>
          </cell>
          <cell r="H1005">
            <v>2.23</v>
          </cell>
          <cell r="I1005" t="str">
            <v>C</v>
          </cell>
        </row>
        <row r="1006">
          <cell r="A1006" t="str">
            <v>貨4CAFG</v>
          </cell>
          <cell r="B1006" t="str">
            <v>バス貨物3.5t～(CNG)</v>
          </cell>
          <cell r="C1006" t="str">
            <v>貨4C</v>
          </cell>
          <cell r="D1006" t="str">
            <v>H17</v>
          </cell>
          <cell r="E1006" t="str">
            <v>AFG</v>
          </cell>
          <cell r="F1006">
            <v>7.4999999999999997E-2</v>
          </cell>
          <cell r="G1006">
            <v>0</v>
          </cell>
          <cell r="H1006">
            <v>2.23</v>
          </cell>
          <cell r="I1006" t="str">
            <v>C</v>
          </cell>
        </row>
        <row r="1007">
          <cell r="A1007" t="str">
            <v>貨4CAEG</v>
          </cell>
          <cell r="B1007" t="str">
            <v>バス貨物3.5t～(CNG)</v>
          </cell>
          <cell r="C1007" t="str">
            <v>貨4C</v>
          </cell>
          <cell r="D1007" t="str">
            <v>H17</v>
          </cell>
          <cell r="E1007" t="str">
            <v>AEG</v>
          </cell>
          <cell r="F1007">
            <v>3.7499999999999999E-2</v>
          </cell>
          <cell r="G1007">
            <v>0</v>
          </cell>
          <cell r="H1007">
            <v>2.23</v>
          </cell>
          <cell r="I1007" t="str">
            <v>C</v>
          </cell>
        </row>
        <row r="1008">
          <cell r="A1008" t="str">
            <v>貨4CBEG</v>
          </cell>
          <cell r="B1008" t="str">
            <v>バス貨物3.5t～(CNG)</v>
          </cell>
          <cell r="C1008" t="str">
            <v>貨4C</v>
          </cell>
          <cell r="D1008" t="str">
            <v>H17</v>
          </cell>
          <cell r="E1008" t="str">
            <v>BEG</v>
          </cell>
          <cell r="F1008">
            <v>6.7500000000000004E-2</v>
          </cell>
          <cell r="G1008">
            <v>0</v>
          </cell>
          <cell r="H1008">
            <v>2.23</v>
          </cell>
          <cell r="I1008" t="str">
            <v>C</v>
          </cell>
        </row>
        <row r="1009">
          <cell r="A1009" t="str">
            <v>貨4CBFG</v>
          </cell>
          <cell r="B1009" t="str">
            <v>バス貨物3.5t～(CNG)</v>
          </cell>
          <cell r="C1009" t="str">
            <v>貨4C</v>
          </cell>
          <cell r="D1009" t="str">
            <v>H17</v>
          </cell>
          <cell r="E1009" t="str">
            <v>BFG</v>
          </cell>
          <cell r="F1009">
            <v>6.7500000000000004E-2</v>
          </cell>
          <cell r="G1009">
            <v>0</v>
          </cell>
          <cell r="H1009">
            <v>2.23</v>
          </cell>
          <cell r="I1009" t="str">
            <v>C</v>
          </cell>
        </row>
        <row r="1010">
          <cell r="A1010" t="str">
            <v>貨4CNEG</v>
          </cell>
          <cell r="B1010" t="str">
            <v>バス貨物3.5t～(CNG)</v>
          </cell>
          <cell r="C1010" t="str">
            <v>貨4C</v>
          </cell>
          <cell r="D1010" t="str">
            <v>H17</v>
          </cell>
          <cell r="E1010" t="str">
            <v>NEG</v>
          </cell>
          <cell r="F1010">
            <v>6.7500000000000004E-2</v>
          </cell>
          <cell r="G1010">
            <v>0</v>
          </cell>
          <cell r="H1010">
            <v>2.23</v>
          </cell>
          <cell r="I1010" t="str">
            <v>C</v>
          </cell>
        </row>
        <row r="1011">
          <cell r="A1011" t="str">
            <v>貨4CNFG</v>
          </cell>
          <cell r="B1011" t="str">
            <v>バス貨物3.5t～(CNG)</v>
          </cell>
          <cell r="C1011" t="str">
            <v>貨4C</v>
          </cell>
          <cell r="D1011" t="str">
            <v>H17</v>
          </cell>
          <cell r="E1011" t="str">
            <v>NFG</v>
          </cell>
          <cell r="F1011">
            <v>6.7500000000000004E-2</v>
          </cell>
          <cell r="G1011">
            <v>0</v>
          </cell>
          <cell r="H1011">
            <v>2.23</v>
          </cell>
          <cell r="I1011" t="str">
            <v>C</v>
          </cell>
        </row>
        <row r="1012">
          <cell r="A1012" t="str">
            <v>貨4CPEG</v>
          </cell>
          <cell r="B1012" t="str">
            <v>バス貨物3.5t～(CNG)</v>
          </cell>
          <cell r="C1012" t="str">
            <v>貨4C</v>
          </cell>
          <cell r="D1012" t="str">
            <v>H17</v>
          </cell>
          <cell r="E1012" t="str">
            <v>PEG</v>
          </cell>
          <cell r="F1012">
            <v>7.4999999999999997E-2</v>
          </cell>
          <cell r="G1012">
            <v>0</v>
          </cell>
          <cell r="H1012">
            <v>2.23</v>
          </cell>
          <cell r="I1012" t="str">
            <v>C</v>
          </cell>
        </row>
        <row r="1013">
          <cell r="A1013" t="str">
            <v>貨4CPFG</v>
          </cell>
          <cell r="B1013" t="str">
            <v>バス貨物3.5t～(CNG)</v>
          </cell>
          <cell r="C1013" t="str">
            <v>貨4C</v>
          </cell>
          <cell r="D1013" t="str">
            <v>H17</v>
          </cell>
          <cell r="E1013" t="str">
            <v>PFG</v>
          </cell>
          <cell r="F1013">
            <v>7.4999999999999997E-2</v>
          </cell>
          <cell r="G1013">
            <v>0</v>
          </cell>
          <cell r="H1013">
            <v>2.23</v>
          </cell>
          <cell r="I1013" t="str">
            <v>C</v>
          </cell>
        </row>
        <row r="1014">
          <cell r="A1014" t="str">
            <v>貨4CGE</v>
          </cell>
          <cell r="B1014" t="str">
            <v>バス貨物3.5t～(CNG)</v>
          </cell>
          <cell r="C1014" t="str">
            <v>貨4C</v>
          </cell>
          <cell r="D1014" t="str">
            <v>H7</v>
          </cell>
          <cell r="E1014" t="str">
            <v>GE</v>
          </cell>
          <cell r="F1014">
            <v>0.17499999999999999</v>
          </cell>
          <cell r="G1014">
            <v>0</v>
          </cell>
          <cell r="H1014">
            <v>2.23</v>
          </cell>
          <cell r="I1014" t="str">
            <v>C</v>
          </cell>
        </row>
        <row r="1015">
          <cell r="A1015" t="str">
            <v>貨4CKK</v>
          </cell>
          <cell r="B1015" t="str">
            <v>バス貨物3.5t～(CNG)</v>
          </cell>
          <cell r="C1015" t="str">
            <v>貨4C</v>
          </cell>
          <cell r="D1015" t="str">
            <v>H10</v>
          </cell>
          <cell r="E1015" t="str">
            <v>KK</v>
          </cell>
          <cell r="F1015">
            <v>0.17499999999999999</v>
          </cell>
          <cell r="G1015">
            <v>0</v>
          </cell>
          <cell r="H1015">
            <v>2.23</v>
          </cell>
          <cell r="I1015" t="str">
            <v>C</v>
          </cell>
        </row>
        <row r="1016">
          <cell r="A1016" t="str">
            <v>貨4CKR</v>
          </cell>
          <cell r="B1016" t="str">
            <v>バス貨物3.5t～(CNG)</v>
          </cell>
          <cell r="C1016" t="str">
            <v>貨4C</v>
          </cell>
          <cell r="D1016" t="str">
            <v>H10</v>
          </cell>
          <cell r="E1016" t="str">
            <v>KR</v>
          </cell>
          <cell r="F1016">
            <v>0.13</v>
          </cell>
          <cell r="G1016">
            <v>0</v>
          </cell>
          <cell r="H1016">
            <v>2.23</v>
          </cell>
          <cell r="I1016" t="str">
            <v>C</v>
          </cell>
        </row>
        <row r="1017">
          <cell r="A1017" t="str">
            <v>貨4CPB</v>
          </cell>
          <cell r="B1017" t="str">
            <v>バス貨物3.5t～(CNG)</v>
          </cell>
          <cell r="C1017" t="str">
            <v>貨4C</v>
          </cell>
          <cell r="D1017" t="str">
            <v>H10</v>
          </cell>
          <cell r="E1017" t="str">
            <v>PB</v>
          </cell>
          <cell r="F1017">
            <v>0.13</v>
          </cell>
          <cell r="G1017">
            <v>0</v>
          </cell>
          <cell r="H1017">
            <v>2.23</v>
          </cell>
          <cell r="I1017" t="str">
            <v>C</v>
          </cell>
        </row>
        <row r="1018">
          <cell r="A1018" t="str">
            <v>貨4CCEG</v>
          </cell>
          <cell r="B1018" t="str">
            <v>バス貨物3.5t～(CNG)</v>
          </cell>
          <cell r="C1018" t="str">
            <v>貨4C</v>
          </cell>
          <cell r="D1018" t="str">
            <v>H17</v>
          </cell>
          <cell r="E1018" t="str">
            <v>CEG</v>
          </cell>
          <cell r="F1018">
            <v>3.7499999999999999E-2</v>
          </cell>
          <cell r="G1018">
            <v>0</v>
          </cell>
          <cell r="H1018">
            <v>2.23</v>
          </cell>
          <cell r="I1018" t="str">
            <v>C</v>
          </cell>
        </row>
        <row r="1019">
          <cell r="A1019" t="str">
            <v>貨4CCFG</v>
          </cell>
          <cell r="B1019" t="str">
            <v>バス貨物3.5t～(CNG)</v>
          </cell>
          <cell r="C1019" t="str">
            <v>貨4C</v>
          </cell>
          <cell r="D1019" t="str">
            <v>H17</v>
          </cell>
          <cell r="E1019" t="str">
            <v>CFG</v>
          </cell>
          <cell r="F1019">
            <v>3.7499999999999999E-2</v>
          </cell>
          <cell r="G1019">
            <v>0</v>
          </cell>
          <cell r="H1019">
            <v>2.23</v>
          </cell>
          <cell r="I1019" t="str">
            <v>C</v>
          </cell>
        </row>
        <row r="1020">
          <cell r="A1020" t="str">
            <v>貨4CDEG</v>
          </cell>
          <cell r="B1020" t="str">
            <v>バス貨物3.5t～(CNG)</v>
          </cell>
          <cell r="C1020" t="str">
            <v>貨4C</v>
          </cell>
          <cell r="D1020" t="str">
            <v>H17</v>
          </cell>
          <cell r="E1020" t="str">
            <v>DEG</v>
          </cell>
          <cell r="F1020">
            <v>1.8749999999999999E-2</v>
          </cell>
          <cell r="G1020">
            <v>0</v>
          </cell>
          <cell r="H1020">
            <v>2.23</v>
          </cell>
          <cell r="I1020" t="str">
            <v>C</v>
          </cell>
        </row>
        <row r="1021">
          <cell r="A1021" t="str">
            <v>貨4CDFG</v>
          </cell>
          <cell r="B1021" t="str">
            <v>バス貨物3.5t～(CNG)</v>
          </cell>
          <cell r="C1021" t="str">
            <v>貨4C</v>
          </cell>
          <cell r="D1021" t="str">
            <v>H17</v>
          </cell>
          <cell r="E1021" t="str">
            <v>DFG</v>
          </cell>
          <cell r="F1021">
            <v>1.8749999999999999E-2</v>
          </cell>
          <cell r="G1021">
            <v>0</v>
          </cell>
          <cell r="H1021">
            <v>2.23</v>
          </cell>
          <cell r="I1021" t="str">
            <v>C</v>
          </cell>
        </row>
        <row r="1022">
          <cell r="A1022" t="str">
            <v>貨4CLFG</v>
          </cell>
          <cell r="B1022" t="str">
            <v>バス貨物3.5t～(CNG)</v>
          </cell>
          <cell r="C1022" t="str">
            <v>貨4C</v>
          </cell>
          <cell r="D1022" t="str">
            <v>H21</v>
          </cell>
          <cell r="E1022" t="str">
            <v>LFG</v>
          </cell>
          <cell r="F1022">
            <v>2.5000000000000001E-2</v>
          </cell>
          <cell r="G1022">
            <v>0</v>
          </cell>
          <cell r="H1022">
            <v>2.23</v>
          </cell>
          <cell r="I1022" t="str">
            <v>C</v>
          </cell>
        </row>
        <row r="1023">
          <cell r="A1023" t="str">
            <v>貨4CLEG</v>
          </cell>
          <cell r="B1023" t="str">
            <v>バス貨物3.5t～(CNG)</v>
          </cell>
          <cell r="C1023" t="str">
            <v>貨4C</v>
          </cell>
          <cell r="D1023" t="str">
            <v>H21</v>
          </cell>
          <cell r="E1023" t="str">
            <v>LEG</v>
          </cell>
          <cell r="F1023">
            <v>1.2500000000000001E-2</v>
          </cell>
          <cell r="G1023">
            <v>0</v>
          </cell>
          <cell r="H1023">
            <v>2.23</v>
          </cell>
          <cell r="I1023" t="str">
            <v>C</v>
          </cell>
        </row>
        <row r="1024">
          <cell r="A1024" t="str">
            <v>貨4CMFG</v>
          </cell>
          <cell r="B1024" t="str">
            <v>バス貨物3.5t～(CNG)</v>
          </cell>
          <cell r="C1024" t="str">
            <v>貨4C</v>
          </cell>
          <cell r="D1024" t="str">
            <v>H21</v>
          </cell>
          <cell r="E1024" t="str">
            <v>MFG</v>
          </cell>
          <cell r="F1024">
            <v>1.2500000000000001E-2</v>
          </cell>
          <cell r="G1024">
            <v>0</v>
          </cell>
          <cell r="H1024">
            <v>2.23</v>
          </cell>
          <cell r="I1024" t="str">
            <v>C</v>
          </cell>
        </row>
        <row r="1025">
          <cell r="A1025" t="str">
            <v>貨4CMEG</v>
          </cell>
          <cell r="B1025" t="str">
            <v>バス貨物3.5t～(CNG)</v>
          </cell>
          <cell r="C1025" t="str">
            <v>貨4C</v>
          </cell>
          <cell r="D1025" t="str">
            <v>H21</v>
          </cell>
          <cell r="E1025" t="str">
            <v>MEG</v>
          </cell>
          <cell r="F1025">
            <v>1.2500000000000001E-2</v>
          </cell>
          <cell r="G1025">
            <v>0</v>
          </cell>
          <cell r="H1025">
            <v>2.23</v>
          </cell>
          <cell r="I1025" t="str">
            <v>C</v>
          </cell>
        </row>
        <row r="1026">
          <cell r="A1026" t="str">
            <v>貨4CRFG</v>
          </cell>
          <cell r="B1026" t="str">
            <v>バス貨物3.5t～(CNG)</v>
          </cell>
          <cell r="C1026" t="str">
            <v>貨4C</v>
          </cell>
          <cell r="D1026" t="str">
            <v>H21</v>
          </cell>
          <cell r="E1026" t="str">
            <v>RFG</v>
          </cell>
          <cell r="F1026">
            <v>6.2500000000000003E-3</v>
          </cell>
          <cell r="G1026">
            <v>0</v>
          </cell>
          <cell r="H1026">
            <v>2.23</v>
          </cell>
          <cell r="I1026" t="str">
            <v>C</v>
          </cell>
        </row>
        <row r="1027">
          <cell r="A1027" t="str">
            <v>貨4CREG</v>
          </cell>
          <cell r="B1027" t="str">
            <v>バス貨物3.5t～(CNG)</v>
          </cell>
          <cell r="C1027" t="str">
            <v>貨4C</v>
          </cell>
          <cell r="D1027" t="str">
            <v>H21</v>
          </cell>
          <cell r="E1027" t="str">
            <v>REG</v>
          </cell>
          <cell r="F1027">
            <v>6.2500000000000003E-3</v>
          </cell>
          <cell r="G1027">
            <v>0</v>
          </cell>
          <cell r="H1027">
            <v>2.23</v>
          </cell>
          <cell r="I1027" t="str">
            <v>C</v>
          </cell>
        </row>
        <row r="1028">
          <cell r="A1028" t="str">
            <v>貨4CQFG</v>
          </cell>
          <cell r="B1028" t="str">
            <v>バス貨物3.5t～(CNG)</v>
          </cell>
          <cell r="C1028" t="str">
            <v>貨4C</v>
          </cell>
          <cell r="D1028" t="str">
            <v>H21</v>
          </cell>
          <cell r="E1028" t="str">
            <v>QFG</v>
          </cell>
          <cell r="F1028">
            <v>2.2499999999999999E-2</v>
          </cell>
          <cell r="G1028">
            <v>0</v>
          </cell>
          <cell r="H1028">
            <v>2.23</v>
          </cell>
          <cell r="I1028" t="str">
            <v>C</v>
          </cell>
        </row>
        <row r="1029">
          <cell r="A1029" t="str">
            <v>貨4CQEG</v>
          </cell>
          <cell r="B1029" t="str">
            <v>バス貨物3.5t～(CNG)</v>
          </cell>
          <cell r="C1029" t="str">
            <v>貨4C</v>
          </cell>
          <cell r="D1029" t="str">
            <v>H21</v>
          </cell>
          <cell r="E1029" t="str">
            <v>QEG</v>
          </cell>
          <cell r="F1029">
            <v>2.2499999999999999E-2</v>
          </cell>
          <cell r="G1029">
            <v>0</v>
          </cell>
          <cell r="H1029">
            <v>2.23</v>
          </cell>
          <cell r="I1029" t="str">
            <v>C</v>
          </cell>
        </row>
        <row r="1030">
          <cell r="A1030" t="str">
            <v>貨5CLFG</v>
          </cell>
          <cell r="B1030" t="str">
            <v>バス貨物12t～(CNG)</v>
          </cell>
          <cell r="C1030" t="str">
            <v>貨5C</v>
          </cell>
          <cell r="D1030" t="str">
            <v>H21</v>
          </cell>
          <cell r="E1030" t="str">
            <v>LFG</v>
          </cell>
          <cell r="F1030">
            <v>2.5000000000000001E-2</v>
          </cell>
          <cell r="G1030">
            <v>0</v>
          </cell>
          <cell r="H1030">
            <v>2.23</v>
          </cell>
          <cell r="I1030" t="str">
            <v>C</v>
          </cell>
        </row>
        <row r="1031">
          <cell r="A1031" t="str">
            <v>貨5CLEG</v>
          </cell>
          <cell r="B1031" t="str">
            <v>バス貨物12t～(CNG)</v>
          </cell>
          <cell r="C1031" t="str">
            <v>貨5C</v>
          </cell>
          <cell r="D1031" t="str">
            <v>H21</v>
          </cell>
          <cell r="E1031" t="str">
            <v>LEG</v>
          </cell>
          <cell r="F1031">
            <v>1.2500000000000001E-2</v>
          </cell>
          <cell r="G1031">
            <v>0</v>
          </cell>
          <cell r="H1031">
            <v>2.23</v>
          </cell>
          <cell r="I1031" t="str">
            <v>C</v>
          </cell>
        </row>
        <row r="1032">
          <cell r="A1032" t="str">
            <v>貨5CMFG</v>
          </cell>
          <cell r="B1032" t="str">
            <v>バス貨物12t～(CNG)</v>
          </cell>
          <cell r="C1032" t="str">
            <v>貨5C</v>
          </cell>
          <cell r="D1032" t="str">
            <v>H21</v>
          </cell>
          <cell r="E1032" t="str">
            <v>MFG</v>
          </cell>
          <cell r="F1032">
            <v>1.2500000000000001E-2</v>
          </cell>
          <cell r="G1032">
            <v>0</v>
          </cell>
          <cell r="H1032">
            <v>2.23</v>
          </cell>
          <cell r="I1032" t="str">
            <v>C</v>
          </cell>
        </row>
        <row r="1033">
          <cell r="A1033" t="str">
            <v>貨5CMEG</v>
          </cell>
          <cell r="B1033" t="str">
            <v>バス貨物12t～(CNG)</v>
          </cell>
          <cell r="C1033" t="str">
            <v>貨5C</v>
          </cell>
          <cell r="D1033" t="str">
            <v>H21</v>
          </cell>
          <cell r="E1033" t="str">
            <v>MEG</v>
          </cell>
          <cell r="F1033">
            <v>1.2500000000000001E-2</v>
          </cell>
          <cell r="G1033">
            <v>0</v>
          </cell>
          <cell r="H1033">
            <v>2.23</v>
          </cell>
          <cell r="I1033" t="str">
            <v>C</v>
          </cell>
        </row>
        <row r="1034">
          <cell r="A1034" t="str">
            <v>貨5CRFG</v>
          </cell>
          <cell r="B1034" t="str">
            <v>バス貨物12t～(CNG)</v>
          </cell>
          <cell r="C1034" t="str">
            <v>貨5C</v>
          </cell>
          <cell r="D1034" t="str">
            <v>H21</v>
          </cell>
          <cell r="E1034" t="str">
            <v>RFG</v>
          </cell>
          <cell r="F1034">
            <v>6.2500000000000003E-3</v>
          </cell>
          <cell r="G1034">
            <v>0</v>
          </cell>
          <cell r="H1034">
            <v>2.23</v>
          </cell>
          <cell r="I1034" t="str">
            <v>C</v>
          </cell>
        </row>
        <row r="1035">
          <cell r="A1035" t="str">
            <v>貨5CREG</v>
          </cell>
          <cell r="B1035" t="str">
            <v>バス貨物12t～(CNG)</v>
          </cell>
          <cell r="C1035" t="str">
            <v>貨5C</v>
          </cell>
          <cell r="D1035" t="str">
            <v>H21</v>
          </cell>
          <cell r="E1035" t="str">
            <v>REG</v>
          </cell>
          <cell r="F1035">
            <v>6.2500000000000003E-3</v>
          </cell>
          <cell r="G1035">
            <v>0</v>
          </cell>
          <cell r="H1035">
            <v>2.23</v>
          </cell>
          <cell r="I1035" t="str">
            <v>C</v>
          </cell>
        </row>
        <row r="1036">
          <cell r="A1036" t="str">
            <v>貨5CQFG</v>
          </cell>
          <cell r="B1036" t="str">
            <v>バス貨物12t～(CNG)</v>
          </cell>
          <cell r="C1036" t="str">
            <v>貨5C</v>
          </cell>
          <cell r="D1036" t="str">
            <v>H21</v>
          </cell>
          <cell r="E1036" t="str">
            <v>QFG</v>
          </cell>
          <cell r="F1036">
            <v>2.2499999999999999E-2</v>
          </cell>
          <cell r="G1036">
            <v>0</v>
          </cell>
          <cell r="H1036">
            <v>2.23</v>
          </cell>
          <cell r="I1036" t="str">
            <v>C</v>
          </cell>
        </row>
        <row r="1037">
          <cell r="A1037" t="str">
            <v>貨5CQEG</v>
          </cell>
          <cell r="B1037" t="str">
            <v>バス貨物12t～(CNG)</v>
          </cell>
          <cell r="C1037" t="str">
            <v>貨5C</v>
          </cell>
          <cell r="D1037" t="str">
            <v>H21</v>
          </cell>
          <cell r="E1037" t="str">
            <v>QEG</v>
          </cell>
          <cell r="F1037">
            <v>2.2499999999999999E-2</v>
          </cell>
          <cell r="G1037">
            <v>0</v>
          </cell>
          <cell r="H1037">
            <v>2.23</v>
          </cell>
          <cell r="I1037" t="str">
            <v>C</v>
          </cell>
        </row>
        <row r="1038">
          <cell r="A1038" t="str">
            <v>貨4CSFG</v>
          </cell>
          <cell r="B1038" t="str">
            <v>バス貨物3.5t～12t(CNG)</v>
          </cell>
          <cell r="C1038" t="str">
            <v>貨4C</v>
          </cell>
          <cell r="D1038" t="str">
            <v>H22</v>
          </cell>
          <cell r="E1038" t="str">
            <v>SFG</v>
          </cell>
          <cell r="F1038">
            <v>2.5000000000000001E-2</v>
          </cell>
          <cell r="G1038">
            <v>0</v>
          </cell>
          <cell r="H1038">
            <v>2.23</v>
          </cell>
          <cell r="I1038" t="str">
            <v>C</v>
          </cell>
        </row>
        <row r="1039">
          <cell r="A1039" t="str">
            <v>貨4CSEG</v>
          </cell>
          <cell r="B1039" t="str">
            <v>バス貨物3.5t～12t(CNG)</v>
          </cell>
          <cell r="C1039" t="str">
            <v>貨4C</v>
          </cell>
          <cell r="D1039" t="str">
            <v>H22</v>
          </cell>
          <cell r="E1039" t="str">
            <v>SEG</v>
          </cell>
          <cell r="F1039">
            <v>1.2500000000000001E-2</v>
          </cell>
          <cell r="G1039">
            <v>0</v>
          </cell>
          <cell r="H1039">
            <v>2.23</v>
          </cell>
          <cell r="I1039" t="str">
            <v>C</v>
          </cell>
        </row>
        <row r="1040">
          <cell r="A1040" t="str">
            <v>貨4CTFG</v>
          </cell>
          <cell r="B1040" t="str">
            <v>バス貨物3.5t～12t(CNG)</v>
          </cell>
          <cell r="C1040" t="str">
            <v>貨4C</v>
          </cell>
          <cell r="D1040" t="str">
            <v>H22</v>
          </cell>
          <cell r="E1040" t="str">
            <v>TFG</v>
          </cell>
          <cell r="F1040">
            <v>2.2499999999999999E-2</v>
          </cell>
          <cell r="G1040">
            <v>0</v>
          </cell>
          <cell r="H1040">
            <v>2.23</v>
          </cell>
          <cell r="I1040" t="str">
            <v>C</v>
          </cell>
        </row>
        <row r="1041">
          <cell r="A1041" t="str">
            <v>貨4CTEG</v>
          </cell>
          <cell r="B1041" t="str">
            <v>バス貨物3.5t～12t(CNG)</v>
          </cell>
          <cell r="C1041" t="str">
            <v>貨4C</v>
          </cell>
          <cell r="D1041" t="str">
            <v>H22</v>
          </cell>
          <cell r="E1041" t="str">
            <v>TEG</v>
          </cell>
          <cell r="F1041">
            <v>2.2499999999999999E-2</v>
          </cell>
          <cell r="G1041">
            <v>0</v>
          </cell>
          <cell r="H1041">
            <v>2.23</v>
          </cell>
          <cell r="I1041" t="str">
            <v>C</v>
          </cell>
        </row>
        <row r="1042">
          <cell r="A1042" t="str">
            <v>貨4C2FG</v>
          </cell>
          <cell r="B1042" t="str">
            <v>バス貨物3.5t～12t(CNG)</v>
          </cell>
          <cell r="C1042" t="str">
            <v>貨4C</v>
          </cell>
          <cell r="D1042" t="str">
            <v>H28</v>
          </cell>
          <cell r="E1042" t="str">
            <v>2FG</v>
          </cell>
          <cell r="F1042">
            <v>1.4999999999999999E-2</v>
          </cell>
          <cell r="G1042">
            <v>0</v>
          </cell>
          <cell r="H1042">
            <v>2.23</v>
          </cell>
          <cell r="I1042" t="str">
            <v>C</v>
          </cell>
        </row>
        <row r="1043">
          <cell r="A1043" t="str">
            <v>貨4C2EG</v>
          </cell>
          <cell r="B1043" t="str">
            <v>バス貨物3.5t～12t(CNG)</v>
          </cell>
          <cell r="C1043" t="str">
            <v>貨4C</v>
          </cell>
          <cell r="D1043" t="str">
            <v>H28</v>
          </cell>
          <cell r="E1043" t="str">
            <v>2EG</v>
          </cell>
          <cell r="F1043">
            <v>7.4999999999999997E-3</v>
          </cell>
          <cell r="G1043">
            <v>0</v>
          </cell>
          <cell r="H1043">
            <v>2.23</v>
          </cell>
          <cell r="I1043" t="str">
            <v>C</v>
          </cell>
        </row>
        <row r="1044">
          <cell r="A1044" t="str">
            <v>貨5CSFG</v>
          </cell>
          <cell r="B1044" t="str">
            <v>バス貨物3.5t～12t(CNG)</v>
          </cell>
          <cell r="C1044" t="str">
            <v>貨5C</v>
          </cell>
          <cell r="D1044" t="str">
            <v>H22</v>
          </cell>
          <cell r="E1044" t="str">
            <v>SFG</v>
          </cell>
          <cell r="F1044">
            <v>2.5000000000000001E-2</v>
          </cell>
          <cell r="G1044">
            <v>0</v>
          </cell>
          <cell r="H1044">
            <v>2.23</v>
          </cell>
          <cell r="I1044" t="str">
            <v>C</v>
          </cell>
        </row>
        <row r="1045">
          <cell r="A1045" t="str">
            <v>貨5CSEG</v>
          </cell>
          <cell r="B1045" t="str">
            <v>バス貨物3.5t～12t(CNG)</v>
          </cell>
          <cell r="C1045" t="str">
            <v>貨5C</v>
          </cell>
          <cell r="D1045" t="str">
            <v>H22</v>
          </cell>
          <cell r="E1045" t="str">
            <v>SEG</v>
          </cell>
          <cell r="F1045">
            <v>1.2500000000000001E-2</v>
          </cell>
          <cell r="G1045">
            <v>0</v>
          </cell>
          <cell r="H1045">
            <v>2.23</v>
          </cell>
          <cell r="I1045" t="str">
            <v>C</v>
          </cell>
        </row>
        <row r="1046">
          <cell r="A1046" t="str">
            <v>貨5CTFG</v>
          </cell>
          <cell r="B1046" t="str">
            <v>バス貨物3.5t～12t(CNG)</v>
          </cell>
          <cell r="C1046" t="str">
            <v>貨5C</v>
          </cell>
          <cell r="D1046" t="str">
            <v>H22</v>
          </cell>
          <cell r="E1046" t="str">
            <v>TFG</v>
          </cell>
          <cell r="F1046">
            <v>2.2499999999999999E-2</v>
          </cell>
          <cell r="G1046">
            <v>0</v>
          </cell>
          <cell r="H1046">
            <v>2.23</v>
          </cell>
          <cell r="I1046" t="str">
            <v>C</v>
          </cell>
        </row>
        <row r="1047">
          <cell r="A1047" t="str">
            <v>貨5CTEG</v>
          </cell>
          <cell r="B1047" t="str">
            <v>バス貨物3.5t～12t(CNG)</v>
          </cell>
          <cell r="C1047" t="str">
            <v>貨5C</v>
          </cell>
          <cell r="D1047" t="str">
            <v>H22</v>
          </cell>
          <cell r="E1047" t="str">
            <v>TEG</v>
          </cell>
          <cell r="F1047">
            <v>2.2499999999999999E-2</v>
          </cell>
          <cell r="G1047">
            <v>0</v>
          </cell>
          <cell r="H1047">
            <v>2.23</v>
          </cell>
          <cell r="I1047" t="str">
            <v>C</v>
          </cell>
        </row>
        <row r="1048">
          <cell r="A1048" t="str">
            <v>貨5C2FG</v>
          </cell>
          <cell r="B1048" t="str">
            <v>バス貨物3.5t～12t(CNG)</v>
          </cell>
          <cell r="C1048" t="str">
            <v>貨5C</v>
          </cell>
          <cell r="D1048" t="str">
            <v>H28</v>
          </cell>
          <cell r="E1048" t="str">
            <v>2FG</v>
          </cell>
          <cell r="F1048">
            <v>1.4999999999999999E-2</v>
          </cell>
          <cell r="G1048">
            <v>0</v>
          </cell>
          <cell r="H1048">
            <v>2.23</v>
          </cell>
          <cell r="I1048" t="str">
            <v>C</v>
          </cell>
        </row>
        <row r="1049">
          <cell r="A1049" t="str">
            <v>貨5C2EG</v>
          </cell>
          <cell r="B1049" t="str">
            <v>バス貨物3.5t～12t(CNG)</v>
          </cell>
          <cell r="C1049" t="str">
            <v>貨5C</v>
          </cell>
          <cell r="D1049" t="str">
            <v>H28</v>
          </cell>
          <cell r="E1049" t="str">
            <v>2EG</v>
          </cell>
          <cell r="F1049">
            <v>7.4999999999999997E-3</v>
          </cell>
          <cell r="G1049">
            <v>0</v>
          </cell>
          <cell r="H1049">
            <v>2.23</v>
          </cell>
          <cell r="I1049" t="str">
            <v>C</v>
          </cell>
        </row>
        <row r="1050">
          <cell r="A1050" t="str">
            <v>貨1メTP</v>
          </cell>
          <cell r="B1050" t="str">
            <v>バス貨物～1.7t(メタノール)</v>
          </cell>
          <cell r="C1050" t="str">
            <v>貨1メ</v>
          </cell>
          <cell r="D1050" t="str">
            <v>H14</v>
          </cell>
          <cell r="E1050" t="str">
            <v>TP</v>
          </cell>
          <cell r="F1050">
            <v>0.105</v>
          </cell>
          <cell r="G1050">
            <v>0</v>
          </cell>
          <cell r="H1050">
            <v>1.37</v>
          </cell>
          <cell r="I1050" t="str">
            <v>メ</v>
          </cell>
        </row>
        <row r="1051">
          <cell r="A1051" t="str">
            <v>貨1メLP</v>
          </cell>
          <cell r="B1051" t="str">
            <v>バス貨物～1.7t(メタノール)</v>
          </cell>
          <cell r="C1051" t="str">
            <v>貨1メ</v>
          </cell>
          <cell r="D1051" t="str">
            <v>H14</v>
          </cell>
          <cell r="E1051" t="str">
            <v>LP</v>
          </cell>
          <cell r="F1051">
            <v>7.0000000000000007E-2</v>
          </cell>
          <cell r="G1051">
            <v>0</v>
          </cell>
          <cell r="H1051">
            <v>1.37</v>
          </cell>
          <cell r="I1051" t="str">
            <v>メ</v>
          </cell>
        </row>
        <row r="1052">
          <cell r="A1052" t="str">
            <v>貨1メUP</v>
          </cell>
          <cell r="B1052" t="str">
            <v>バス貨物～1.7t(メタノール)</v>
          </cell>
          <cell r="C1052" t="str">
            <v>貨1メ</v>
          </cell>
          <cell r="D1052" t="str">
            <v>H14</v>
          </cell>
          <cell r="E1052" t="str">
            <v>UP</v>
          </cell>
          <cell r="F1052">
            <v>3.5000000000000003E-2</v>
          </cell>
          <cell r="G1052">
            <v>0</v>
          </cell>
          <cell r="H1052">
            <v>1.37</v>
          </cell>
          <cell r="I1052" t="str">
            <v>メ</v>
          </cell>
        </row>
        <row r="1053">
          <cell r="A1053" t="str">
            <v>貨1メAHE</v>
          </cell>
          <cell r="B1053" t="str">
            <v>バス貨物～1.7t(メタノール)</v>
          </cell>
          <cell r="C1053" t="str">
            <v>貨1メ</v>
          </cell>
          <cell r="D1053" t="str">
            <v>H17</v>
          </cell>
          <cell r="E1053" t="str">
            <v>AHE</v>
          </cell>
          <cell r="F1053">
            <v>7.0000000000000007E-2</v>
          </cell>
          <cell r="G1053">
            <v>0</v>
          </cell>
          <cell r="H1053">
            <v>1.37</v>
          </cell>
          <cell r="I1053" t="str">
            <v>メ</v>
          </cell>
        </row>
        <row r="1054">
          <cell r="A1054" t="str">
            <v>貨1メAGE</v>
          </cell>
          <cell r="B1054" t="str">
            <v>バス貨物～1.7t(メタノール)</v>
          </cell>
          <cell r="C1054" t="str">
            <v>貨1メ</v>
          </cell>
          <cell r="D1054" t="str">
            <v>H17</v>
          </cell>
          <cell r="E1054" t="str">
            <v>AGE</v>
          </cell>
          <cell r="F1054">
            <v>3.5000000000000003E-2</v>
          </cell>
          <cell r="G1054">
            <v>0</v>
          </cell>
          <cell r="H1054">
            <v>1.37</v>
          </cell>
          <cell r="I1054" t="str">
            <v>メ</v>
          </cell>
        </row>
        <row r="1055">
          <cell r="A1055" t="str">
            <v>貨1メCGE</v>
          </cell>
          <cell r="B1055" t="str">
            <v>バス貨物～1.7t(メタノール)</v>
          </cell>
          <cell r="C1055" t="str">
            <v>貨1メ</v>
          </cell>
          <cell r="D1055" t="str">
            <v>H17</v>
          </cell>
          <cell r="E1055" t="str">
            <v>CGE</v>
          </cell>
          <cell r="F1055">
            <v>3.5000000000000003E-2</v>
          </cell>
          <cell r="G1055">
            <v>0</v>
          </cell>
          <cell r="H1055">
            <v>1.37</v>
          </cell>
          <cell r="I1055" t="str">
            <v>メ</v>
          </cell>
        </row>
        <row r="1056">
          <cell r="A1056" t="str">
            <v>貨1メCHE</v>
          </cell>
          <cell r="B1056" t="str">
            <v>バス貨物～1.7t(メタノール)</v>
          </cell>
          <cell r="C1056" t="str">
            <v>貨1メ</v>
          </cell>
          <cell r="D1056" t="str">
            <v>H17</v>
          </cell>
          <cell r="E1056" t="str">
            <v>CHE</v>
          </cell>
          <cell r="F1056">
            <v>3.5000000000000003E-2</v>
          </cell>
          <cell r="G1056">
            <v>0</v>
          </cell>
          <cell r="H1056">
            <v>1.37</v>
          </cell>
          <cell r="I1056" t="str">
            <v>メ</v>
          </cell>
        </row>
        <row r="1057">
          <cell r="A1057" t="str">
            <v>貨1メDGE</v>
          </cell>
          <cell r="B1057" t="str">
            <v>バス貨物～1.7t(メタノール)</v>
          </cell>
          <cell r="C1057" t="str">
            <v>貨1メ</v>
          </cell>
          <cell r="D1057" t="str">
            <v>H17</v>
          </cell>
          <cell r="E1057" t="str">
            <v>DGE</v>
          </cell>
          <cell r="F1057">
            <v>1.7500000000000002E-2</v>
          </cell>
          <cell r="G1057">
            <v>0</v>
          </cell>
          <cell r="H1057">
            <v>1.37</v>
          </cell>
          <cell r="I1057" t="str">
            <v>メ</v>
          </cell>
        </row>
        <row r="1058">
          <cell r="A1058" t="str">
            <v>貨1メDHE</v>
          </cell>
          <cell r="B1058" t="str">
            <v>バス貨物～1.7t(メタノール)</v>
          </cell>
          <cell r="C1058" t="str">
            <v>貨1メ</v>
          </cell>
          <cell r="D1058" t="str">
            <v>H17</v>
          </cell>
          <cell r="E1058" t="str">
            <v>DHE</v>
          </cell>
          <cell r="F1058">
            <v>1.7500000000000002E-2</v>
          </cell>
          <cell r="G1058">
            <v>0</v>
          </cell>
          <cell r="H1058">
            <v>1.37</v>
          </cell>
          <cell r="I1058" t="str">
            <v>メ</v>
          </cell>
        </row>
        <row r="1059">
          <cell r="A1059" t="str">
            <v>貨1メLHE</v>
          </cell>
          <cell r="B1059" t="str">
            <v>バス貨物～1.7t(メタノール)</v>
          </cell>
          <cell r="C1059" t="str">
            <v>貨1メ</v>
          </cell>
          <cell r="D1059" t="str">
            <v>H21</v>
          </cell>
          <cell r="E1059" t="str">
            <v>LHE</v>
          </cell>
          <cell r="F1059">
            <v>0.04</v>
          </cell>
          <cell r="G1059">
            <v>0</v>
          </cell>
          <cell r="H1059">
            <v>1.37</v>
          </cell>
          <cell r="I1059" t="str">
            <v>メ</v>
          </cell>
        </row>
        <row r="1060">
          <cell r="A1060" t="str">
            <v>貨1メLGE</v>
          </cell>
          <cell r="B1060" t="str">
            <v>バス貨物～1.7t(メタノール)</v>
          </cell>
          <cell r="C1060" t="str">
            <v>貨1メ</v>
          </cell>
          <cell r="D1060" t="str">
            <v>H21</v>
          </cell>
          <cell r="E1060" t="str">
            <v>LGE</v>
          </cell>
          <cell r="F1060">
            <v>0.02</v>
          </cell>
          <cell r="G1060">
            <v>0</v>
          </cell>
          <cell r="H1060">
            <v>1.37</v>
          </cell>
          <cell r="I1060" t="str">
            <v>メ</v>
          </cell>
        </row>
        <row r="1061">
          <cell r="A1061" t="str">
            <v>貨1メMHE</v>
          </cell>
          <cell r="B1061" t="str">
            <v>バス貨物～1.7t(メタノール)</v>
          </cell>
          <cell r="C1061" t="str">
            <v>貨1メ</v>
          </cell>
          <cell r="D1061" t="str">
            <v>H21</v>
          </cell>
          <cell r="E1061" t="str">
            <v>MHE</v>
          </cell>
          <cell r="F1061">
            <v>0.02</v>
          </cell>
          <cell r="G1061">
            <v>0</v>
          </cell>
          <cell r="H1061">
            <v>1.37</v>
          </cell>
          <cell r="I1061" t="str">
            <v>メ</v>
          </cell>
        </row>
        <row r="1062">
          <cell r="A1062" t="str">
            <v>貨1メMGE</v>
          </cell>
          <cell r="B1062" t="str">
            <v>バス貨物～1.7t(メタノール)</v>
          </cell>
          <cell r="C1062" t="str">
            <v>貨1メ</v>
          </cell>
          <cell r="D1062" t="str">
            <v>H21</v>
          </cell>
          <cell r="E1062" t="str">
            <v>MGE</v>
          </cell>
          <cell r="F1062">
            <v>0.02</v>
          </cell>
          <cell r="G1062">
            <v>0</v>
          </cell>
          <cell r="H1062">
            <v>1.37</v>
          </cell>
          <cell r="I1062" t="str">
            <v>メ</v>
          </cell>
        </row>
        <row r="1063">
          <cell r="A1063" t="str">
            <v>貨1メRHE</v>
          </cell>
          <cell r="B1063" t="str">
            <v>バス貨物～1.7t(メタノール)</v>
          </cell>
          <cell r="C1063" t="str">
            <v>貨1メ</v>
          </cell>
          <cell r="D1063" t="str">
            <v>H21</v>
          </cell>
          <cell r="E1063" t="str">
            <v>RHE</v>
          </cell>
          <cell r="F1063">
            <v>0.01</v>
          </cell>
          <cell r="G1063">
            <v>0</v>
          </cell>
          <cell r="H1063">
            <v>1.37</v>
          </cell>
          <cell r="I1063" t="str">
            <v>メ</v>
          </cell>
        </row>
        <row r="1064">
          <cell r="A1064" t="str">
            <v>貨1メRGE</v>
          </cell>
          <cell r="B1064" t="str">
            <v>バス貨物～1.7t(メタノール)</v>
          </cell>
          <cell r="C1064" t="str">
            <v>貨1メ</v>
          </cell>
          <cell r="D1064" t="str">
            <v>H21</v>
          </cell>
          <cell r="E1064" t="str">
            <v>RGE</v>
          </cell>
          <cell r="F1064">
            <v>0.01</v>
          </cell>
          <cell r="G1064">
            <v>0</v>
          </cell>
          <cell r="H1064">
            <v>1.37</v>
          </cell>
          <cell r="I1064" t="str">
            <v>メ</v>
          </cell>
        </row>
        <row r="1065">
          <cell r="A1065" t="str">
            <v>貨1メQHE</v>
          </cell>
          <cell r="B1065" t="str">
            <v>バス貨物～1.7t(メタノール)</v>
          </cell>
          <cell r="C1065" t="str">
            <v>貨1メ</v>
          </cell>
          <cell r="D1065" t="str">
            <v>H21</v>
          </cell>
          <cell r="E1065" t="str">
            <v>QHE</v>
          </cell>
          <cell r="F1065">
            <v>3.6000000000000004E-2</v>
          </cell>
          <cell r="G1065">
            <v>0</v>
          </cell>
          <cell r="H1065">
            <v>1.37</v>
          </cell>
          <cell r="I1065" t="str">
            <v>メ</v>
          </cell>
        </row>
        <row r="1066">
          <cell r="A1066" t="str">
            <v>貨1メQGE</v>
          </cell>
          <cell r="B1066" t="str">
            <v>バス貨物～1.7t(メタノール)</v>
          </cell>
          <cell r="C1066" t="str">
            <v>貨1メ</v>
          </cell>
          <cell r="D1066" t="str">
            <v>H21</v>
          </cell>
          <cell r="E1066" t="str">
            <v>QGE</v>
          </cell>
          <cell r="F1066">
            <v>3.6000000000000004E-2</v>
          </cell>
          <cell r="G1066">
            <v>0</v>
          </cell>
          <cell r="H1066">
            <v>1.37</v>
          </cell>
          <cell r="I1066" t="str">
            <v>メ</v>
          </cell>
        </row>
        <row r="1067">
          <cell r="A1067" t="str">
            <v>貨1メ3HE</v>
          </cell>
          <cell r="B1067" t="str">
            <v>バス貨物～1.7t(メタノール)</v>
          </cell>
          <cell r="C1067" t="str">
            <v>貨1メ</v>
          </cell>
          <cell r="D1067" t="str">
            <v>H30</v>
          </cell>
          <cell r="E1067" t="str">
            <v>3HE</v>
          </cell>
          <cell r="F1067">
            <v>7.4999999999999997E-2</v>
          </cell>
          <cell r="G1067">
            <v>0</v>
          </cell>
          <cell r="H1067">
            <v>1.37</v>
          </cell>
          <cell r="I1067" t="str">
            <v>メ</v>
          </cell>
        </row>
        <row r="1068">
          <cell r="A1068" t="str">
            <v>貨1メ3GE</v>
          </cell>
          <cell r="B1068" t="str">
            <v>バス貨物～1.7t(メタノール)</v>
          </cell>
          <cell r="C1068" t="str">
            <v>貨1メ</v>
          </cell>
          <cell r="D1068" t="str">
            <v>H30</v>
          </cell>
          <cell r="E1068" t="str">
            <v>3GE</v>
          </cell>
          <cell r="F1068">
            <v>3.7499999999999999E-2</v>
          </cell>
          <cell r="G1068">
            <v>0</v>
          </cell>
          <cell r="H1068">
            <v>1.37</v>
          </cell>
          <cell r="I1068" t="str">
            <v>メ</v>
          </cell>
        </row>
        <row r="1069">
          <cell r="A1069" t="str">
            <v>貨1メ4HE</v>
          </cell>
          <cell r="B1069" t="str">
            <v>バス貨物～1.7t(メタノール)</v>
          </cell>
          <cell r="C1069" t="str">
            <v>貨1メ</v>
          </cell>
          <cell r="D1069" t="str">
            <v>H30</v>
          </cell>
          <cell r="E1069" t="str">
            <v>4HE</v>
          </cell>
          <cell r="F1069">
            <v>5.6249999999999994E-2</v>
          </cell>
          <cell r="G1069">
            <v>0</v>
          </cell>
          <cell r="H1069">
            <v>1.37</v>
          </cell>
          <cell r="I1069" t="str">
            <v>メ</v>
          </cell>
        </row>
        <row r="1070">
          <cell r="A1070" t="str">
            <v>貨1メ4GE</v>
          </cell>
          <cell r="B1070" t="str">
            <v>バス貨物～1.7t(メタノール)</v>
          </cell>
          <cell r="C1070" t="str">
            <v>貨1メ</v>
          </cell>
          <cell r="D1070" t="str">
            <v>H30</v>
          </cell>
          <cell r="E1070" t="str">
            <v>4GE</v>
          </cell>
          <cell r="F1070">
            <v>5.6249999999999994E-2</v>
          </cell>
          <cell r="G1070">
            <v>0</v>
          </cell>
          <cell r="H1070">
            <v>1.37</v>
          </cell>
          <cell r="I1070" t="str">
            <v>メ</v>
          </cell>
        </row>
        <row r="1071">
          <cell r="A1071" t="str">
            <v>貨1メ5HE</v>
          </cell>
          <cell r="B1071" t="str">
            <v>バス貨物～1.7t(メタノール)</v>
          </cell>
          <cell r="C1071" t="str">
            <v>貨1メ</v>
          </cell>
          <cell r="D1071" t="str">
            <v>H30</v>
          </cell>
          <cell r="E1071" t="str">
            <v>5HE</v>
          </cell>
          <cell r="F1071">
            <v>3.7499999999999999E-2</v>
          </cell>
          <cell r="G1071">
            <v>0</v>
          </cell>
          <cell r="H1071">
            <v>1.37</v>
          </cell>
          <cell r="I1071" t="str">
            <v>メ</v>
          </cell>
        </row>
        <row r="1072">
          <cell r="A1072" t="str">
            <v>貨1メ5GE</v>
          </cell>
          <cell r="B1072" t="str">
            <v>バス貨物～1.7t(メタノール)</v>
          </cell>
          <cell r="C1072" t="str">
            <v>貨1メ</v>
          </cell>
          <cell r="D1072" t="str">
            <v>H30</v>
          </cell>
          <cell r="E1072" t="str">
            <v>5GE</v>
          </cell>
          <cell r="F1072">
            <v>3.7499999999999999E-2</v>
          </cell>
          <cell r="G1072">
            <v>0</v>
          </cell>
          <cell r="H1072">
            <v>1.37</v>
          </cell>
          <cell r="I1072" t="str">
            <v>メ</v>
          </cell>
        </row>
        <row r="1073">
          <cell r="A1073" t="str">
            <v>貨1メ6HE</v>
          </cell>
          <cell r="B1073" t="str">
            <v>バス貨物～1.7t(メタノール)</v>
          </cell>
          <cell r="C1073" t="str">
            <v>貨1メ</v>
          </cell>
          <cell r="D1073" t="str">
            <v>H30</v>
          </cell>
          <cell r="E1073" t="str">
            <v>6HE</v>
          </cell>
          <cell r="F1073">
            <v>1.8749999999999999E-2</v>
          </cell>
          <cell r="G1073">
            <v>0</v>
          </cell>
          <cell r="H1073">
            <v>1.37</v>
          </cell>
          <cell r="I1073" t="str">
            <v>メ</v>
          </cell>
        </row>
        <row r="1074">
          <cell r="A1074" t="str">
            <v>貨1メ6GE</v>
          </cell>
          <cell r="B1074" t="str">
            <v>バス貨物～1.7t(メタノール)</v>
          </cell>
          <cell r="C1074" t="str">
            <v>貨1メ</v>
          </cell>
          <cell r="D1074" t="str">
            <v>H30</v>
          </cell>
          <cell r="E1074" t="str">
            <v>6GE</v>
          </cell>
          <cell r="F1074">
            <v>1.8749999999999999E-2</v>
          </cell>
          <cell r="G1074">
            <v>0</v>
          </cell>
          <cell r="H1074">
            <v>1.37</v>
          </cell>
          <cell r="I1074" t="str">
            <v>メ</v>
          </cell>
        </row>
        <row r="1075">
          <cell r="A1075" t="str">
            <v>貨1メBGE</v>
          </cell>
          <cell r="B1075" t="str">
            <v>バス貨物～1.7t(メタノール)</v>
          </cell>
          <cell r="C1075" t="str">
            <v>貨1メ</v>
          </cell>
          <cell r="D1075" t="str">
            <v>H17</v>
          </cell>
          <cell r="E1075" t="str">
            <v>BGE</v>
          </cell>
          <cell r="F1075">
            <v>6.3E-2</v>
          </cell>
          <cell r="G1075">
            <v>0</v>
          </cell>
          <cell r="H1075">
            <v>1.37</v>
          </cell>
          <cell r="I1075" t="str">
            <v>メ</v>
          </cell>
        </row>
        <row r="1076">
          <cell r="A1076" t="str">
            <v>貨1メBHE</v>
          </cell>
          <cell r="B1076" t="str">
            <v>バス貨物～1.7t(メタノール)</v>
          </cell>
          <cell r="C1076" t="str">
            <v>貨1メ</v>
          </cell>
          <cell r="D1076" t="str">
            <v>H17</v>
          </cell>
          <cell r="E1076" t="str">
            <v>BHE</v>
          </cell>
          <cell r="F1076">
            <v>6.3E-2</v>
          </cell>
          <cell r="G1076">
            <v>0</v>
          </cell>
          <cell r="H1076">
            <v>1.37</v>
          </cell>
          <cell r="I1076" t="str">
            <v>メ</v>
          </cell>
        </row>
        <row r="1077">
          <cell r="A1077" t="str">
            <v>貨2メTQ</v>
          </cell>
          <cell r="B1077" t="str">
            <v>バス貨物1.7～2.5t(メタノール)</v>
          </cell>
          <cell r="C1077" t="str">
            <v>貨2メ</v>
          </cell>
          <cell r="D1077" t="str">
            <v>H15</v>
          </cell>
          <cell r="E1077" t="str">
            <v>TQ</v>
          </cell>
          <cell r="F1077">
            <v>0.18375</v>
          </cell>
          <cell r="G1077">
            <v>0</v>
          </cell>
          <cell r="H1077">
            <v>1.37</v>
          </cell>
          <cell r="I1077" t="str">
            <v>メ</v>
          </cell>
        </row>
        <row r="1078">
          <cell r="A1078" t="str">
            <v>貨2メLQ</v>
          </cell>
          <cell r="B1078" t="str">
            <v>バス貨物1.7～2.5t(メタノール)</v>
          </cell>
          <cell r="C1078" t="str">
            <v>貨2メ</v>
          </cell>
          <cell r="D1078" t="str">
            <v>H15</v>
          </cell>
          <cell r="E1078" t="str">
            <v>LQ</v>
          </cell>
          <cell r="F1078">
            <v>0.1225</v>
          </cell>
          <cell r="G1078">
            <v>0</v>
          </cell>
          <cell r="H1078">
            <v>1.37</v>
          </cell>
          <cell r="I1078" t="str">
            <v>メ</v>
          </cell>
        </row>
        <row r="1079">
          <cell r="A1079" t="str">
            <v>貨2メUQ</v>
          </cell>
          <cell r="B1079" t="str">
            <v>バス貨物1.7～2.5t(メタノール)</v>
          </cell>
          <cell r="C1079" t="str">
            <v>貨2メ</v>
          </cell>
          <cell r="D1079" t="str">
            <v>H15</v>
          </cell>
          <cell r="E1079" t="str">
            <v>UQ</v>
          </cell>
          <cell r="F1079">
            <v>6.1249999999999999E-2</v>
          </cell>
          <cell r="G1079">
            <v>0</v>
          </cell>
          <cell r="H1079">
            <v>1.37</v>
          </cell>
          <cell r="I1079" t="str">
            <v>メ</v>
          </cell>
        </row>
        <row r="1080">
          <cell r="A1080" t="str">
            <v>貨2メAHF</v>
          </cell>
          <cell r="B1080" t="str">
            <v>バス貨物1.7～2.5t(メタノール)</v>
          </cell>
          <cell r="C1080" t="str">
            <v>貨2メ</v>
          </cell>
          <cell r="D1080" t="str">
            <v>H17</v>
          </cell>
          <cell r="E1080" t="str">
            <v>AHF</v>
          </cell>
          <cell r="F1080">
            <v>0.125</v>
          </cell>
          <cell r="G1080">
            <v>0</v>
          </cell>
          <cell r="H1080">
            <v>1.37</v>
          </cell>
          <cell r="I1080" t="str">
            <v>メ</v>
          </cell>
        </row>
        <row r="1081">
          <cell r="A1081" t="str">
            <v>貨2メAGF</v>
          </cell>
          <cell r="B1081" t="str">
            <v>バス貨物1.7～2.5t(メタノール)</v>
          </cell>
          <cell r="C1081" t="str">
            <v>貨2メ</v>
          </cell>
          <cell r="D1081" t="str">
            <v>H17</v>
          </cell>
          <cell r="E1081" t="str">
            <v>AGF</v>
          </cell>
          <cell r="F1081">
            <v>6.25E-2</v>
          </cell>
          <cell r="G1081">
            <v>0</v>
          </cell>
          <cell r="H1081">
            <v>1.37</v>
          </cell>
          <cell r="I1081" t="str">
            <v>メ</v>
          </cell>
        </row>
        <row r="1082">
          <cell r="A1082" t="str">
            <v>貨2メCGF</v>
          </cell>
          <cell r="B1082" t="str">
            <v>バス貨物1.7～2.5t(メタノール)</v>
          </cell>
          <cell r="C1082" t="str">
            <v>貨2メ</v>
          </cell>
          <cell r="D1082" t="str">
            <v>H17</v>
          </cell>
          <cell r="E1082" t="str">
            <v>CGF</v>
          </cell>
          <cell r="F1082">
            <v>6.25E-2</v>
          </cell>
          <cell r="G1082">
            <v>0</v>
          </cell>
          <cell r="H1082">
            <v>1.37</v>
          </cell>
          <cell r="I1082" t="str">
            <v>メ</v>
          </cell>
        </row>
        <row r="1083">
          <cell r="A1083" t="str">
            <v>貨2メCHF</v>
          </cell>
          <cell r="B1083" t="str">
            <v>バス貨物1.7～2.5t(メタノール)</v>
          </cell>
          <cell r="C1083" t="str">
            <v>貨2メ</v>
          </cell>
          <cell r="D1083" t="str">
            <v>H17</v>
          </cell>
          <cell r="E1083" t="str">
            <v>CHF</v>
          </cell>
          <cell r="F1083">
            <v>6.25E-2</v>
          </cell>
          <cell r="G1083">
            <v>0</v>
          </cell>
          <cell r="H1083">
            <v>1.37</v>
          </cell>
          <cell r="I1083" t="str">
            <v>メ</v>
          </cell>
        </row>
        <row r="1084">
          <cell r="A1084" t="str">
            <v>貨2メDGF</v>
          </cell>
          <cell r="B1084" t="str">
            <v>バス貨物1.7～2.5t(メタノール)</v>
          </cell>
          <cell r="C1084" t="str">
            <v>貨2メ</v>
          </cell>
          <cell r="D1084" t="str">
            <v>H17</v>
          </cell>
          <cell r="E1084" t="str">
            <v>DGF</v>
          </cell>
          <cell r="F1084">
            <v>3.125E-2</v>
          </cell>
          <cell r="G1084">
            <v>0</v>
          </cell>
          <cell r="H1084">
            <v>1.37</v>
          </cell>
          <cell r="I1084" t="str">
            <v>メ</v>
          </cell>
        </row>
        <row r="1085">
          <cell r="A1085" t="str">
            <v>貨2メDHF</v>
          </cell>
          <cell r="B1085" t="str">
            <v>バス貨物1.7～2.5t(メタノール)</v>
          </cell>
          <cell r="C1085" t="str">
            <v>貨2メ</v>
          </cell>
          <cell r="D1085" t="str">
            <v>H17</v>
          </cell>
          <cell r="E1085" t="str">
            <v>DHF</v>
          </cell>
          <cell r="F1085">
            <v>3.125E-2</v>
          </cell>
          <cell r="G1085">
            <v>0</v>
          </cell>
          <cell r="H1085">
            <v>1.37</v>
          </cell>
          <cell r="I1085" t="str">
            <v>メ</v>
          </cell>
        </row>
        <row r="1086">
          <cell r="A1086" t="str">
            <v>貨2メLHF</v>
          </cell>
          <cell r="B1086" t="str">
            <v>バス貨物1.7～2.5t(メタノール)</v>
          </cell>
          <cell r="C1086" t="str">
            <v>貨2メ</v>
          </cell>
          <cell r="D1086" t="str">
            <v>H21</v>
          </cell>
          <cell r="E1086" t="str">
            <v>LHF</v>
          </cell>
          <cell r="F1086">
            <v>7.4999999999999997E-2</v>
          </cell>
          <cell r="G1086">
            <v>0</v>
          </cell>
          <cell r="H1086">
            <v>1.37</v>
          </cell>
          <cell r="I1086" t="str">
            <v>メ</v>
          </cell>
        </row>
        <row r="1087">
          <cell r="A1087" t="str">
            <v>貨2メLGF</v>
          </cell>
          <cell r="B1087" t="str">
            <v>バス貨物1.7～2.5t(メタノール)</v>
          </cell>
          <cell r="C1087" t="str">
            <v>貨2メ</v>
          </cell>
          <cell r="D1087" t="str">
            <v>H21</v>
          </cell>
          <cell r="E1087" t="str">
            <v>LGF</v>
          </cell>
          <cell r="F1087">
            <v>3.7499999999999999E-2</v>
          </cell>
          <cell r="G1087">
            <v>0</v>
          </cell>
          <cell r="H1087">
            <v>1.37</v>
          </cell>
          <cell r="I1087" t="str">
            <v>メ</v>
          </cell>
        </row>
        <row r="1088">
          <cell r="A1088" t="str">
            <v>貨2メMHF</v>
          </cell>
          <cell r="B1088" t="str">
            <v>バス貨物1.7～2.5t(メタノール)</v>
          </cell>
          <cell r="C1088" t="str">
            <v>貨2メ</v>
          </cell>
          <cell r="D1088" t="str">
            <v>H21</v>
          </cell>
          <cell r="E1088" t="str">
            <v>MHF</v>
          </cell>
          <cell r="F1088">
            <v>3.7499999999999999E-2</v>
          </cell>
          <cell r="G1088">
            <v>0</v>
          </cell>
          <cell r="H1088">
            <v>1.37</v>
          </cell>
          <cell r="I1088" t="str">
            <v>メ</v>
          </cell>
        </row>
        <row r="1089">
          <cell r="A1089" t="str">
            <v>貨2メMGF</v>
          </cell>
          <cell r="B1089" t="str">
            <v>バス貨物1.7～2.5t(メタノール)</v>
          </cell>
          <cell r="C1089" t="str">
            <v>貨2メ</v>
          </cell>
          <cell r="D1089" t="str">
            <v>H21</v>
          </cell>
          <cell r="E1089" t="str">
            <v>MGF</v>
          </cell>
          <cell r="F1089">
            <v>3.7499999999999999E-2</v>
          </cell>
          <cell r="G1089">
            <v>0</v>
          </cell>
          <cell r="H1089">
            <v>1.37</v>
          </cell>
          <cell r="I1089" t="str">
            <v>メ</v>
          </cell>
        </row>
        <row r="1090">
          <cell r="A1090" t="str">
            <v>貨2メRHF</v>
          </cell>
          <cell r="B1090" t="str">
            <v>バス貨物1.7～2.5t(メタノール)</v>
          </cell>
          <cell r="C1090" t="str">
            <v>貨2メ</v>
          </cell>
          <cell r="D1090" t="str">
            <v>H21</v>
          </cell>
          <cell r="E1090" t="str">
            <v>RHF</v>
          </cell>
          <cell r="F1090">
            <v>1.8749999999999999E-2</v>
          </cell>
          <cell r="G1090">
            <v>0</v>
          </cell>
          <cell r="H1090">
            <v>1.37</v>
          </cell>
          <cell r="I1090" t="str">
            <v>メ</v>
          </cell>
        </row>
        <row r="1091">
          <cell r="A1091" t="str">
            <v>貨2メRGF</v>
          </cell>
          <cell r="B1091" t="str">
            <v>バス貨物1.7～2.5t(メタノール)</v>
          </cell>
          <cell r="C1091" t="str">
            <v>貨2メ</v>
          </cell>
          <cell r="D1091" t="str">
            <v>H21</v>
          </cell>
          <cell r="E1091" t="str">
            <v>RGF</v>
          </cell>
          <cell r="F1091">
            <v>1.8749999999999999E-2</v>
          </cell>
          <cell r="G1091">
            <v>0</v>
          </cell>
          <cell r="H1091">
            <v>1.37</v>
          </cell>
          <cell r="I1091" t="str">
            <v>メ</v>
          </cell>
        </row>
        <row r="1092">
          <cell r="A1092" t="str">
            <v>貨2メQHF</v>
          </cell>
          <cell r="B1092" t="str">
            <v>バス貨物1.7～2.5t(メタノール)</v>
          </cell>
          <cell r="C1092" t="str">
            <v>貨2メ</v>
          </cell>
          <cell r="D1092" t="str">
            <v>H21</v>
          </cell>
          <cell r="E1092" t="str">
            <v>QHF</v>
          </cell>
          <cell r="F1092">
            <v>6.7500000000000004E-2</v>
          </cell>
          <cell r="G1092">
            <v>0</v>
          </cell>
          <cell r="H1092">
            <v>1.37</v>
          </cell>
          <cell r="I1092" t="str">
            <v>メ</v>
          </cell>
        </row>
        <row r="1093">
          <cell r="A1093" t="str">
            <v>貨2メQGF</v>
          </cell>
          <cell r="B1093" t="str">
            <v>バス貨物1.7～2.5t(メタノール)</v>
          </cell>
          <cell r="C1093" t="str">
            <v>貨2メ</v>
          </cell>
          <cell r="D1093" t="str">
            <v>H21</v>
          </cell>
          <cell r="E1093" t="str">
            <v>QGF</v>
          </cell>
          <cell r="F1093">
            <v>6.7500000000000004E-2</v>
          </cell>
          <cell r="G1093">
            <v>0</v>
          </cell>
          <cell r="H1093">
            <v>1.37</v>
          </cell>
          <cell r="I1093" t="str">
            <v>メ</v>
          </cell>
        </row>
        <row r="1094">
          <cell r="A1094" t="str">
            <v>貨2メ3HF</v>
          </cell>
          <cell r="B1094" t="str">
            <v>バス貨物1.7～2.5t(メタノール)</v>
          </cell>
          <cell r="C1094" t="str">
            <v>貨2メ</v>
          </cell>
          <cell r="D1094" t="str">
            <v>H30</v>
          </cell>
          <cell r="E1094" t="str">
            <v>3HF</v>
          </cell>
          <cell r="F1094">
            <v>0.12</v>
          </cell>
          <cell r="G1094">
            <v>0</v>
          </cell>
          <cell r="H1094">
            <v>1.37</v>
          </cell>
          <cell r="I1094" t="str">
            <v>メ</v>
          </cell>
        </row>
        <row r="1095">
          <cell r="A1095" t="str">
            <v>貨2メ3GF</v>
          </cell>
          <cell r="B1095" t="str">
            <v>バス貨物1.7～2.5t(メタノール)</v>
          </cell>
          <cell r="C1095" t="str">
            <v>貨2メ</v>
          </cell>
          <cell r="D1095" t="str">
            <v>H30</v>
          </cell>
          <cell r="E1095" t="str">
            <v>3GF</v>
          </cell>
          <cell r="F1095">
            <v>0.06</v>
          </cell>
          <cell r="G1095">
            <v>0</v>
          </cell>
          <cell r="H1095">
            <v>1.37</v>
          </cell>
          <cell r="I1095" t="str">
            <v>メ</v>
          </cell>
        </row>
        <row r="1096">
          <cell r="A1096" t="str">
            <v>貨2メ4HF</v>
          </cell>
          <cell r="B1096" t="str">
            <v>バス貨物1.7～2.5t(メタノール)</v>
          </cell>
          <cell r="C1096" t="str">
            <v>貨2メ</v>
          </cell>
          <cell r="D1096" t="str">
            <v>H30</v>
          </cell>
          <cell r="E1096" t="str">
            <v>4HF</v>
          </cell>
          <cell r="F1096">
            <v>0.09</v>
          </cell>
          <cell r="G1096">
            <v>0</v>
          </cell>
          <cell r="H1096">
            <v>1.37</v>
          </cell>
          <cell r="I1096" t="str">
            <v>メ</v>
          </cell>
        </row>
        <row r="1097">
          <cell r="A1097" t="str">
            <v>貨2メ4GF</v>
          </cell>
          <cell r="B1097" t="str">
            <v>バス貨物1.7～2.5t(メタノール)</v>
          </cell>
          <cell r="C1097" t="str">
            <v>貨2メ</v>
          </cell>
          <cell r="D1097" t="str">
            <v>H30</v>
          </cell>
          <cell r="E1097" t="str">
            <v>4GF</v>
          </cell>
          <cell r="F1097">
            <v>0.09</v>
          </cell>
          <cell r="G1097">
            <v>0</v>
          </cell>
          <cell r="H1097">
            <v>1.37</v>
          </cell>
          <cell r="I1097" t="str">
            <v>メ</v>
          </cell>
        </row>
        <row r="1098">
          <cell r="A1098" t="str">
            <v>貨2メ5HF</v>
          </cell>
          <cell r="B1098" t="str">
            <v>バス貨物1.7～2.5t(メタノール)</v>
          </cell>
          <cell r="C1098" t="str">
            <v>貨2メ</v>
          </cell>
          <cell r="D1098" t="str">
            <v>H30</v>
          </cell>
          <cell r="E1098" t="str">
            <v>5HF</v>
          </cell>
          <cell r="F1098">
            <v>0.06</v>
          </cell>
          <cell r="G1098">
            <v>0</v>
          </cell>
          <cell r="H1098">
            <v>1.37</v>
          </cell>
          <cell r="I1098" t="str">
            <v>メ</v>
          </cell>
        </row>
        <row r="1099">
          <cell r="A1099" t="str">
            <v>貨2メ5GF</v>
          </cell>
          <cell r="B1099" t="str">
            <v>バス貨物1.7～2.5t(メタノール)</v>
          </cell>
          <cell r="C1099" t="str">
            <v>貨2メ</v>
          </cell>
          <cell r="D1099" t="str">
            <v>H30</v>
          </cell>
          <cell r="E1099" t="str">
            <v>5GF</v>
          </cell>
          <cell r="F1099">
            <v>0.06</v>
          </cell>
          <cell r="G1099">
            <v>0</v>
          </cell>
          <cell r="H1099">
            <v>1.37</v>
          </cell>
          <cell r="I1099" t="str">
            <v>メ</v>
          </cell>
        </row>
        <row r="1100">
          <cell r="A1100" t="str">
            <v>貨2メ6HF</v>
          </cell>
          <cell r="B1100" t="str">
            <v>バス貨物1.7～2.5t(メタノール)</v>
          </cell>
          <cell r="C1100" t="str">
            <v>貨2メ</v>
          </cell>
          <cell r="D1100" t="str">
            <v>H30</v>
          </cell>
          <cell r="E1100" t="str">
            <v>6HF</v>
          </cell>
          <cell r="F1100">
            <v>0.03</v>
          </cell>
          <cell r="G1100">
            <v>0</v>
          </cell>
          <cell r="H1100">
            <v>1.37</v>
          </cell>
          <cell r="I1100" t="str">
            <v>メ</v>
          </cell>
        </row>
        <row r="1101">
          <cell r="A1101" t="str">
            <v>貨2メ6GF</v>
          </cell>
          <cell r="B1101" t="str">
            <v>バス貨物1.7～2.5t(メタノール)</v>
          </cell>
          <cell r="C1101" t="str">
            <v>貨2メ</v>
          </cell>
          <cell r="D1101" t="str">
            <v>H30</v>
          </cell>
          <cell r="E1101" t="str">
            <v>6GF</v>
          </cell>
          <cell r="F1101">
            <v>0.03</v>
          </cell>
          <cell r="G1101">
            <v>0</v>
          </cell>
          <cell r="H1101">
            <v>1.37</v>
          </cell>
          <cell r="I1101" t="str">
            <v>メ</v>
          </cell>
        </row>
        <row r="1102">
          <cell r="A1102" t="str">
            <v>貨2メBGF</v>
          </cell>
          <cell r="B1102" t="str">
            <v>バス貨物1.7～2.5t(メタノール)</v>
          </cell>
          <cell r="C1102" t="str">
            <v>貨2メ</v>
          </cell>
          <cell r="D1102" t="str">
            <v>H17</v>
          </cell>
          <cell r="E1102" t="str">
            <v>BGF</v>
          </cell>
          <cell r="F1102">
            <v>0.1125</v>
          </cell>
          <cell r="G1102">
            <v>0</v>
          </cell>
          <cell r="H1102">
            <v>1.37</v>
          </cell>
          <cell r="I1102" t="str">
            <v>メ</v>
          </cell>
        </row>
        <row r="1103">
          <cell r="A1103" t="str">
            <v>貨2メBHF</v>
          </cell>
          <cell r="B1103" t="str">
            <v>バス貨物1.7～2.5t(メタノール)</v>
          </cell>
          <cell r="C1103" t="str">
            <v>貨2メ</v>
          </cell>
          <cell r="D1103" t="str">
            <v>H17</v>
          </cell>
          <cell r="E1103" t="str">
            <v>BHF</v>
          </cell>
          <cell r="F1103">
            <v>0.1125</v>
          </cell>
          <cell r="G1103">
            <v>0</v>
          </cell>
          <cell r="H1103">
            <v>1.37</v>
          </cell>
          <cell r="I1103" t="str">
            <v>メ</v>
          </cell>
        </row>
        <row r="1104">
          <cell r="A1104" t="str">
            <v>貨3メTQ</v>
          </cell>
          <cell r="B1104" t="str">
            <v>バス貨物2.5～3.5t(メタノール)</v>
          </cell>
          <cell r="C1104" t="str">
            <v>貨3メ</v>
          </cell>
          <cell r="D1104" t="str">
            <v>H15</v>
          </cell>
          <cell r="E1104" t="str">
            <v>TQ</v>
          </cell>
          <cell r="F1104">
            <v>0.18375</v>
          </cell>
          <cell r="G1104">
            <v>0</v>
          </cell>
          <cell r="H1104">
            <v>1.37</v>
          </cell>
          <cell r="I1104" t="str">
            <v>メ</v>
          </cell>
        </row>
        <row r="1105">
          <cell r="A1105" t="str">
            <v>貨3メLQ</v>
          </cell>
          <cell r="B1105" t="str">
            <v>バス貨物2.5～3.5t(メタノール)</v>
          </cell>
          <cell r="C1105" t="str">
            <v>貨3メ</v>
          </cell>
          <cell r="D1105" t="str">
            <v>H15</v>
          </cell>
          <cell r="E1105" t="str">
            <v>LQ</v>
          </cell>
          <cell r="F1105">
            <v>0.1225</v>
          </cell>
          <cell r="G1105">
            <v>0</v>
          </cell>
          <cell r="H1105">
            <v>1.37</v>
          </cell>
          <cell r="I1105" t="str">
            <v>メ</v>
          </cell>
        </row>
        <row r="1106">
          <cell r="A1106" t="str">
            <v>貨3メUQ</v>
          </cell>
          <cell r="B1106" t="str">
            <v>バス貨物2.5～3.5t(メタノール)</v>
          </cell>
          <cell r="C1106" t="str">
            <v>貨3メ</v>
          </cell>
          <cell r="D1106" t="str">
            <v>H15</v>
          </cell>
          <cell r="E1106" t="str">
            <v>UQ</v>
          </cell>
          <cell r="F1106">
            <v>6.1249999999999999E-2</v>
          </cell>
          <cell r="G1106">
            <v>0</v>
          </cell>
          <cell r="H1106">
            <v>1.37</v>
          </cell>
          <cell r="I1106" t="str">
            <v>メ</v>
          </cell>
        </row>
        <row r="1107">
          <cell r="A1107" t="str">
            <v>貨3メAHF</v>
          </cell>
          <cell r="B1107" t="str">
            <v>バス貨物2.5～3.5t(メタノール)</v>
          </cell>
          <cell r="C1107" t="str">
            <v>貨3メ</v>
          </cell>
          <cell r="D1107" t="str">
            <v>H17</v>
          </cell>
          <cell r="E1107" t="str">
            <v>AHF</v>
          </cell>
          <cell r="F1107">
            <v>0.125</v>
          </cell>
          <cell r="G1107">
            <v>0</v>
          </cell>
          <cell r="H1107">
            <v>1.37</v>
          </cell>
          <cell r="I1107" t="str">
            <v>メ</v>
          </cell>
        </row>
        <row r="1108">
          <cell r="A1108" t="str">
            <v>貨3メAGF</v>
          </cell>
          <cell r="B1108" t="str">
            <v>バス貨物2.5～3.5t(メタノール)</v>
          </cell>
          <cell r="C1108" t="str">
            <v>貨3メ</v>
          </cell>
          <cell r="D1108" t="str">
            <v>H17</v>
          </cell>
          <cell r="E1108" t="str">
            <v>AGF</v>
          </cell>
          <cell r="F1108">
            <v>6.25E-2</v>
          </cell>
          <cell r="G1108">
            <v>0</v>
          </cell>
          <cell r="H1108">
            <v>1.37</v>
          </cell>
          <cell r="I1108" t="str">
            <v>メ</v>
          </cell>
        </row>
        <row r="1109">
          <cell r="A1109" t="str">
            <v>貨3メCGF</v>
          </cell>
          <cell r="B1109" t="str">
            <v>バス貨物2.5～3.5t(メタノール)</v>
          </cell>
          <cell r="C1109" t="str">
            <v>貨3メ</v>
          </cell>
          <cell r="D1109" t="str">
            <v>H17</v>
          </cell>
          <cell r="E1109" t="str">
            <v>CGF</v>
          </cell>
          <cell r="F1109">
            <v>6.25E-2</v>
          </cell>
          <cell r="G1109">
            <v>0</v>
          </cell>
          <cell r="H1109">
            <v>1.37</v>
          </cell>
          <cell r="I1109" t="str">
            <v>メ</v>
          </cell>
        </row>
        <row r="1110">
          <cell r="A1110" t="str">
            <v>貨3メCHF</v>
          </cell>
          <cell r="B1110" t="str">
            <v>バス貨物2.5～3.5t(メタノール)</v>
          </cell>
          <cell r="C1110" t="str">
            <v>貨3メ</v>
          </cell>
          <cell r="D1110" t="str">
            <v>H17</v>
          </cell>
          <cell r="E1110" t="str">
            <v>CHF</v>
          </cell>
          <cell r="F1110">
            <v>6.25E-2</v>
          </cell>
          <cell r="G1110">
            <v>0</v>
          </cell>
          <cell r="H1110">
            <v>1.37</v>
          </cell>
          <cell r="I1110" t="str">
            <v>メ</v>
          </cell>
        </row>
        <row r="1111">
          <cell r="A1111" t="str">
            <v>貨3メDGF</v>
          </cell>
          <cell r="B1111" t="str">
            <v>バス貨物2.5～3.5t(メタノール)</v>
          </cell>
          <cell r="C1111" t="str">
            <v>貨3メ</v>
          </cell>
          <cell r="D1111" t="str">
            <v>H17</v>
          </cell>
          <cell r="E1111" t="str">
            <v>DGF</v>
          </cell>
          <cell r="F1111">
            <v>3.125E-2</v>
          </cell>
          <cell r="G1111">
            <v>0</v>
          </cell>
          <cell r="H1111">
            <v>1.37</v>
          </cell>
          <cell r="I1111" t="str">
            <v>メ</v>
          </cell>
        </row>
        <row r="1112">
          <cell r="A1112" t="str">
            <v>貨3メDHF</v>
          </cell>
          <cell r="B1112" t="str">
            <v>バス貨物2.5～3.5t(メタノール)</v>
          </cell>
          <cell r="C1112" t="str">
            <v>貨3メ</v>
          </cell>
          <cell r="D1112" t="str">
            <v>H17</v>
          </cell>
          <cell r="E1112" t="str">
            <v>DHF</v>
          </cell>
          <cell r="F1112">
            <v>3.125E-2</v>
          </cell>
          <cell r="G1112">
            <v>0</v>
          </cell>
          <cell r="H1112">
            <v>1.37</v>
          </cell>
          <cell r="I1112" t="str">
            <v>メ</v>
          </cell>
        </row>
        <row r="1113">
          <cell r="A1113" t="str">
            <v>貨3メLHF</v>
          </cell>
          <cell r="B1113" t="str">
            <v>バス貨物2.5～3.5t(メタノール)</v>
          </cell>
          <cell r="C1113" t="str">
            <v>貨3メ</v>
          </cell>
          <cell r="D1113" t="str">
            <v>H21</v>
          </cell>
          <cell r="E1113" t="str">
            <v>LHF</v>
          </cell>
          <cell r="F1113">
            <v>7.4999999999999997E-2</v>
          </cell>
          <cell r="G1113">
            <v>0</v>
          </cell>
          <cell r="H1113">
            <v>1.37</v>
          </cell>
          <cell r="I1113" t="str">
            <v>メ</v>
          </cell>
        </row>
        <row r="1114">
          <cell r="A1114" t="str">
            <v>貨3メLGF</v>
          </cell>
          <cell r="B1114" t="str">
            <v>バス貨物2.5～3.5t(メタノール)</v>
          </cell>
          <cell r="C1114" t="str">
            <v>貨3メ</v>
          </cell>
          <cell r="D1114" t="str">
            <v>H21</v>
          </cell>
          <cell r="E1114" t="str">
            <v>LGF</v>
          </cell>
          <cell r="F1114">
            <v>3.7499999999999999E-2</v>
          </cell>
          <cell r="G1114">
            <v>0</v>
          </cell>
          <cell r="H1114">
            <v>1.37</v>
          </cell>
          <cell r="I1114" t="str">
            <v>メ</v>
          </cell>
        </row>
        <row r="1115">
          <cell r="A1115" t="str">
            <v>貨3メMHF</v>
          </cell>
          <cell r="B1115" t="str">
            <v>バス貨物2.5～3.5t(メタノール)</v>
          </cell>
          <cell r="C1115" t="str">
            <v>貨3メ</v>
          </cell>
          <cell r="D1115" t="str">
            <v>H21</v>
          </cell>
          <cell r="E1115" t="str">
            <v>MHF</v>
          </cell>
          <cell r="F1115">
            <v>3.7499999999999999E-2</v>
          </cell>
          <cell r="G1115">
            <v>0</v>
          </cell>
          <cell r="H1115">
            <v>1.37</v>
          </cell>
          <cell r="I1115" t="str">
            <v>メ</v>
          </cell>
        </row>
        <row r="1116">
          <cell r="A1116" t="str">
            <v>貨3メMGF</v>
          </cell>
          <cell r="B1116" t="str">
            <v>バス貨物2.5～3.5t(メタノール)</v>
          </cell>
          <cell r="C1116" t="str">
            <v>貨3メ</v>
          </cell>
          <cell r="D1116" t="str">
            <v>H21</v>
          </cell>
          <cell r="E1116" t="str">
            <v>MGF</v>
          </cell>
          <cell r="F1116">
            <v>3.7499999999999999E-2</v>
          </cell>
          <cell r="G1116">
            <v>0</v>
          </cell>
          <cell r="H1116">
            <v>1.37</v>
          </cell>
          <cell r="I1116" t="str">
            <v>メ</v>
          </cell>
        </row>
        <row r="1117">
          <cell r="A1117" t="str">
            <v>貨3メRHF</v>
          </cell>
          <cell r="B1117" t="str">
            <v>バス貨物2.5～3.5t(メタノール)</v>
          </cell>
          <cell r="C1117" t="str">
            <v>貨3メ</v>
          </cell>
          <cell r="D1117" t="str">
            <v>H21</v>
          </cell>
          <cell r="E1117" t="str">
            <v>RHF</v>
          </cell>
          <cell r="F1117">
            <v>1.8749999999999999E-2</v>
          </cell>
          <cell r="G1117">
            <v>0</v>
          </cell>
          <cell r="H1117">
            <v>1.37</v>
          </cell>
          <cell r="I1117" t="str">
            <v>メ</v>
          </cell>
        </row>
        <row r="1118">
          <cell r="A1118" t="str">
            <v>貨3メRGF</v>
          </cell>
          <cell r="B1118" t="str">
            <v>バス貨物2.5～3.5t(メタノール)</v>
          </cell>
          <cell r="C1118" t="str">
            <v>貨3メ</v>
          </cell>
          <cell r="D1118" t="str">
            <v>H21</v>
          </cell>
          <cell r="E1118" t="str">
            <v>RGF</v>
          </cell>
          <cell r="F1118">
            <v>1.8749999999999999E-2</v>
          </cell>
          <cell r="G1118">
            <v>0</v>
          </cell>
          <cell r="H1118">
            <v>1.37</v>
          </cell>
          <cell r="I1118" t="str">
            <v>メ</v>
          </cell>
        </row>
        <row r="1119">
          <cell r="A1119" t="str">
            <v>貨3メQHF</v>
          </cell>
          <cell r="B1119" t="str">
            <v>バス貨物2.5～3.5t(メタノール)</v>
          </cell>
          <cell r="C1119" t="str">
            <v>貨3メ</v>
          </cell>
          <cell r="D1119" t="str">
            <v>H21</v>
          </cell>
          <cell r="E1119" t="str">
            <v>QHF</v>
          </cell>
          <cell r="F1119">
            <v>6.7500000000000004E-2</v>
          </cell>
          <cell r="G1119">
            <v>0</v>
          </cell>
          <cell r="H1119">
            <v>1.37</v>
          </cell>
          <cell r="I1119" t="str">
            <v>メ</v>
          </cell>
        </row>
        <row r="1120">
          <cell r="A1120" t="str">
            <v>貨3メQGF</v>
          </cell>
          <cell r="B1120" t="str">
            <v>バス貨物2.5～3.5t(メタノール)</v>
          </cell>
          <cell r="C1120" t="str">
            <v>貨3メ</v>
          </cell>
          <cell r="D1120" t="str">
            <v>H21</v>
          </cell>
          <cell r="E1120" t="str">
            <v>QGF</v>
          </cell>
          <cell r="F1120">
            <v>6.7500000000000004E-2</v>
          </cell>
          <cell r="G1120">
            <v>0</v>
          </cell>
          <cell r="H1120">
            <v>1.37</v>
          </cell>
          <cell r="I1120" t="str">
            <v>メ</v>
          </cell>
        </row>
        <row r="1121">
          <cell r="A1121" t="str">
            <v>貨3メ3HF</v>
          </cell>
          <cell r="B1121" t="str">
            <v>バス貨物2.5～3.5t(メタノール)</v>
          </cell>
          <cell r="C1121" t="str">
            <v>貨3メ</v>
          </cell>
          <cell r="D1121" t="str">
            <v>H30</v>
          </cell>
          <cell r="E1121" t="str">
            <v>3HF</v>
          </cell>
          <cell r="F1121">
            <v>0.12</v>
          </cell>
          <cell r="G1121">
            <v>0</v>
          </cell>
          <cell r="H1121">
            <v>1.37</v>
          </cell>
          <cell r="I1121" t="str">
            <v>メ</v>
          </cell>
        </row>
        <row r="1122">
          <cell r="A1122" t="str">
            <v>貨3メ3GF</v>
          </cell>
          <cell r="B1122" t="str">
            <v>バス貨物2.5～3.5t(メタノール)</v>
          </cell>
          <cell r="C1122" t="str">
            <v>貨3メ</v>
          </cell>
          <cell r="D1122" t="str">
            <v>H30</v>
          </cell>
          <cell r="E1122" t="str">
            <v>3GF</v>
          </cell>
          <cell r="F1122">
            <v>0.06</v>
          </cell>
          <cell r="G1122">
            <v>0</v>
          </cell>
          <cell r="H1122">
            <v>1.37</v>
          </cell>
          <cell r="I1122" t="str">
            <v>メ</v>
          </cell>
        </row>
        <row r="1123">
          <cell r="A1123" t="str">
            <v>貨3メ4HF</v>
          </cell>
          <cell r="B1123" t="str">
            <v>バス貨物2.5～3.5t(メタノール)</v>
          </cell>
          <cell r="C1123" t="str">
            <v>貨3メ</v>
          </cell>
          <cell r="D1123" t="str">
            <v>H30</v>
          </cell>
          <cell r="E1123" t="str">
            <v>4HF</v>
          </cell>
          <cell r="F1123">
            <v>0.09</v>
          </cell>
          <cell r="G1123">
            <v>0</v>
          </cell>
          <cell r="H1123">
            <v>1.37</v>
          </cell>
          <cell r="I1123" t="str">
            <v>メ</v>
          </cell>
        </row>
        <row r="1124">
          <cell r="A1124" t="str">
            <v>貨3メ4GF</v>
          </cell>
          <cell r="B1124" t="str">
            <v>バス貨物2.5～3.5t(メタノール)</v>
          </cell>
          <cell r="C1124" t="str">
            <v>貨3メ</v>
          </cell>
          <cell r="D1124" t="str">
            <v>H30</v>
          </cell>
          <cell r="E1124" t="str">
            <v>4GF</v>
          </cell>
          <cell r="F1124">
            <v>0.09</v>
          </cell>
          <cell r="G1124">
            <v>0</v>
          </cell>
          <cell r="H1124">
            <v>1.37</v>
          </cell>
          <cell r="I1124" t="str">
            <v>メ</v>
          </cell>
        </row>
        <row r="1125">
          <cell r="A1125" t="str">
            <v>貨3メ5HF</v>
          </cell>
          <cell r="B1125" t="str">
            <v>バス貨物2.5～3.5t(メタノール)</v>
          </cell>
          <cell r="C1125" t="str">
            <v>貨3メ</v>
          </cell>
          <cell r="D1125" t="str">
            <v>H30</v>
          </cell>
          <cell r="E1125" t="str">
            <v>5HF</v>
          </cell>
          <cell r="F1125">
            <v>0.06</v>
          </cell>
          <cell r="G1125">
            <v>0</v>
          </cell>
          <cell r="H1125">
            <v>1.37</v>
          </cell>
          <cell r="I1125" t="str">
            <v>メ</v>
          </cell>
        </row>
        <row r="1126">
          <cell r="A1126" t="str">
            <v>貨3メ5GF</v>
          </cell>
          <cell r="B1126" t="str">
            <v>バス貨物2.5～3.5t(メタノール)</v>
          </cell>
          <cell r="C1126" t="str">
            <v>貨3メ</v>
          </cell>
          <cell r="D1126" t="str">
            <v>H30</v>
          </cell>
          <cell r="E1126" t="str">
            <v>5GF</v>
          </cell>
          <cell r="F1126">
            <v>0.06</v>
          </cell>
          <cell r="G1126">
            <v>0</v>
          </cell>
          <cell r="H1126">
            <v>1.37</v>
          </cell>
          <cell r="I1126" t="str">
            <v>メ</v>
          </cell>
        </row>
        <row r="1127">
          <cell r="A1127" t="str">
            <v>貨3メ6HF</v>
          </cell>
          <cell r="B1127" t="str">
            <v>バス貨物2.5～3.5t(メタノール)</v>
          </cell>
          <cell r="C1127" t="str">
            <v>貨3メ</v>
          </cell>
          <cell r="D1127" t="str">
            <v>H30</v>
          </cell>
          <cell r="E1127" t="str">
            <v>6HF</v>
          </cell>
          <cell r="F1127">
            <v>0.03</v>
          </cell>
          <cell r="G1127">
            <v>0</v>
          </cell>
          <cell r="H1127">
            <v>1.37</v>
          </cell>
          <cell r="I1127" t="str">
            <v>メ</v>
          </cell>
        </row>
        <row r="1128">
          <cell r="A1128" t="str">
            <v>貨3メ6GF</v>
          </cell>
          <cell r="B1128" t="str">
            <v>バス貨物2.5～3.5t(メタノール)</v>
          </cell>
          <cell r="C1128" t="str">
            <v>貨3メ</v>
          </cell>
          <cell r="D1128" t="str">
            <v>H30</v>
          </cell>
          <cell r="E1128" t="str">
            <v>6GF</v>
          </cell>
          <cell r="F1128">
            <v>0.03</v>
          </cell>
          <cell r="G1128">
            <v>0</v>
          </cell>
          <cell r="H1128">
            <v>1.37</v>
          </cell>
          <cell r="I1128" t="str">
            <v>メ</v>
          </cell>
        </row>
        <row r="1129">
          <cell r="A1129" t="str">
            <v>貨3メBGF</v>
          </cell>
          <cell r="B1129" t="str">
            <v>バス貨物2.5～3.5t(メタノール)</v>
          </cell>
          <cell r="C1129" t="str">
            <v>貨3メ</v>
          </cell>
          <cell r="D1129" t="str">
            <v>H17</v>
          </cell>
          <cell r="E1129" t="str">
            <v>BGF</v>
          </cell>
          <cell r="F1129">
            <v>0.1125</v>
          </cell>
          <cell r="G1129">
            <v>0</v>
          </cell>
          <cell r="H1129">
            <v>1.37</v>
          </cell>
          <cell r="I1129" t="str">
            <v>メ</v>
          </cell>
        </row>
        <row r="1130">
          <cell r="A1130" t="str">
            <v>貨3メBHF</v>
          </cell>
          <cell r="B1130" t="str">
            <v>バス貨物2.5～3.5t(メタノール)</v>
          </cell>
          <cell r="C1130" t="str">
            <v>貨3メ</v>
          </cell>
          <cell r="D1130" t="str">
            <v>H17</v>
          </cell>
          <cell r="E1130" t="str">
            <v>BHF</v>
          </cell>
          <cell r="F1130">
            <v>0.1125</v>
          </cell>
          <cell r="G1130">
            <v>0</v>
          </cell>
          <cell r="H1130">
            <v>1.37</v>
          </cell>
          <cell r="I1130" t="str">
            <v>メ</v>
          </cell>
        </row>
        <row r="1131">
          <cell r="A1131" t="str">
            <v>貨4メTR</v>
          </cell>
          <cell r="B1131" t="str">
            <v>バス貨物3.5t～(メタノール)</v>
          </cell>
          <cell r="C1131" t="str">
            <v>貨4メ</v>
          </cell>
          <cell r="D1131" t="str">
            <v>H15,H16</v>
          </cell>
          <cell r="E1131" t="str">
            <v>TR</v>
          </cell>
          <cell r="F1131">
            <v>9.7500000000000003E-2</v>
          </cell>
          <cell r="G1131">
            <v>0</v>
          </cell>
          <cell r="H1131">
            <v>1.37</v>
          </cell>
          <cell r="I1131" t="str">
            <v>メ</v>
          </cell>
        </row>
        <row r="1132">
          <cell r="A1132" t="str">
            <v>貨4メLR</v>
          </cell>
          <cell r="B1132" t="str">
            <v>バス貨物3.5t～(メタノール)</v>
          </cell>
          <cell r="C1132" t="str">
            <v>貨4メ</v>
          </cell>
          <cell r="D1132" t="str">
            <v>H15,H16</v>
          </cell>
          <cell r="E1132" t="str">
            <v>LR</v>
          </cell>
          <cell r="F1132">
            <v>6.5000000000000002E-2</v>
          </cell>
          <cell r="G1132">
            <v>0</v>
          </cell>
          <cell r="H1132">
            <v>1.37</v>
          </cell>
          <cell r="I1132" t="str">
            <v>メ</v>
          </cell>
        </row>
        <row r="1133">
          <cell r="A1133" t="str">
            <v>貨4メUR</v>
          </cell>
          <cell r="B1133" t="str">
            <v>バス貨物3.5t～(メタノール)</v>
          </cell>
          <cell r="C1133" t="str">
            <v>貨4メ</v>
          </cell>
          <cell r="D1133" t="str">
            <v>H15,H16</v>
          </cell>
          <cell r="E1133" t="str">
            <v>UR</v>
          </cell>
          <cell r="F1133">
            <v>3.2500000000000001E-2</v>
          </cell>
          <cell r="G1133">
            <v>0</v>
          </cell>
          <cell r="H1133">
            <v>1.37</v>
          </cell>
          <cell r="I1133" t="str">
            <v>メ</v>
          </cell>
        </row>
        <row r="1134">
          <cell r="A1134" t="str">
            <v>貨4メAHG</v>
          </cell>
          <cell r="B1134" t="str">
            <v>バス貨物3.5t～(メタノール)</v>
          </cell>
          <cell r="C1134" t="str">
            <v>貨4メ</v>
          </cell>
          <cell r="D1134" t="str">
            <v>H17</v>
          </cell>
          <cell r="E1134" t="str">
            <v>AHG</v>
          </cell>
          <cell r="F1134">
            <v>7.4999999999999997E-2</v>
          </cell>
          <cell r="G1134">
            <v>0</v>
          </cell>
          <cell r="H1134">
            <v>1.37</v>
          </cell>
          <cell r="I1134" t="str">
            <v>メ</v>
          </cell>
        </row>
        <row r="1135">
          <cell r="A1135" t="str">
            <v>貨4メAGG</v>
          </cell>
          <cell r="B1135" t="str">
            <v>バス貨物3.5t～(メタノール)</v>
          </cell>
          <cell r="C1135" t="str">
            <v>貨4メ</v>
          </cell>
          <cell r="D1135" t="str">
            <v>H17</v>
          </cell>
          <cell r="E1135" t="str">
            <v>AGG</v>
          </cell>
          <cell r="F1135">
            <v>3.7499999999999999E-2</v>
          </cell>
          <cell r="G1135">
            <v>0</v>
          </cell>
          <cell r="H1135">
            <v>1.37</v>
          </cell>
          <cell r="I1135" t="str">
            <v>メ</v>
          </cell>
        </row>
        <row r="1136">
          <cell r="A1136" t="str">
            <v>貨4メBGG</v>
          </cell>
          <cell r="B1136" t="str">
            <v>バス貨物3.5t～(メタノール)</v>
          </cell>
          <cell r="C1136" t="str">
            <v>貨4メ</v>
          </cell>
          <cell r="D1136" t="str">
            <v>H17</v>
          </cell>
          <cell r="E1136" t="str">
            <v>BGG</v>
          </cell>
          <cell r="F1136">
            <v>6.7500000000000004E-2</v>
          </cell>
          <cell r="G1136">
            <v>0</v>
          </cell>
          <cell r="H1136">
            <v>1.37</v>
          </cell>
          <cell r="I1136" t="str">
            <v>メ</v>
          </cell>
        </row>
        <row r="1137">
          <cell r="A1137" t="str">
            <v>貨4メBHG</v>
          </cell>
          <cell r="B1137" t="str">
            <v>バス貨物3.5t～(メタノール)</v>
          </cell>
          <cell r="C1137" t="str">
            <v>貨4メ</v>
          </cell>
          <cell r="D1137" t="str">
            <v>H17</v>
          </cell>
          <cell r="E1137" t="str">
            <v>BHG</v>
          </cell>
          <cell r="F1137">
            <v>6.7500000000000004E-2</v>
          </cell>
          <cell r="G1137">
            <v>0</v>
          </cell>
          <cell r="H1137">
            <v>1.37</v>
          </cell>
          <cell r="I1137" t="str">
            <v>メ</v>
          </cell>
        </row>
        <row r="1138">
          <cell r="A1138" t="str">
            <v>貨4メLHG</v>
          </cell>
          <cell r="B1138" t="str">
            <v>バス貨物12t～(メタノール)</v>
          </cell>
          <cell r="C1138" t="str">
            <v>貨4メ</v>
          </cell>
          <cell r="D1138" t="str">
            <v>H21</v>
          </cell>
          <cell r="E1138" t="str">
            <v>LHG</v>
          </cell>
          <cell r="F1138">
            <v>2.5000000000000001E-2</v>
          </cell>
          <cell r="G1138">
            <v>0</v>
          </cell>
          <cell r="H1138">
            <v>1.37</v>
          </cell>
          <cell r="I1138" t="str">
            <v>メ</v>
          </cell>
        </row>
        <row r="1139">
          <cell r="A1139" t="str">
            <v>貨4メLGG</v>
          </cell>
          <cell r="B1139" t="str">
            <v>バス貨物12t～(メタノール)</v>
          </cell>
          <cell r="C1139" t="str">
            <v>貨4メ</v>
          </cell>
          <cell r="D1139" t="str">
            <v>H21</v>
          </cell>
          <cell r="E1139" t="str">
            <v>LGG</v>
          </cell>
          <cell r="F1139">
            <v>1.2500000000000001E-2</v>
          </cell>
          <cell r="G1139">
            <v>0</v>
          </cell>
          <cell r="H1139">
            <v>1.37</v>
          </cell>
          <cell r="I1139" t="str">
            <v>メ</v>
          </cell>
        </row>
        <row r="1140">
          <cell r="A1140" t="str">
            <v>貨4メMHG</v>
          </cell>
          <cell r="B1140" t="str">
            <v>バス貨物12t～(メタノール)</v>
          </cell>
          <cell r="C1140" t="str">
            <v>貨4メ</v>
          </cell>
          <cell r="D1140" t="str">
            <v>H21</v>
          </cell>
          <cell r="E1140" t="str">
            <v>MHG</v>
          </cell>
          <cell r="F1140">
            <v>1.2500000000000001E-2</v>
          </cell>
          <cell r="G1140">
            <v>0</v>
          </cell>
          <cell r="H1140">
            <v>1.37</v>
          </cell>
          <cell r="I1140" t="str">
            <v>メ</v>
          </cell>
        </row>
        <row r="1141">
          <cell r="A1141" t="str">
            <v>貨4メMGG</v>
          </cell>
          <cell r="B1141" t="str">
            <v>バス貨物12t～(メタノール)</v>
          </cell>
          <cell r="C1141" t="str">
            <v>貨4メ</v>
          </cell>
          <cell r="D1141" t="str">
            <v>H21</v>
          </cell>
          <cell r="E1141" t="str">
            <v>MGG</v>
          </cell>
          <cell r="F1141">
            <v>1.2500000000000001E-2</v>
          </cell>
          <cell r="G1141">
            <v>0</v>
          </cell>
          <cell r="H1141">
            <v>1.37</v>
          </cell>
          <cell r="I1141" t="str">
            <v>メ</v>
          </cell>
        </row>
        <row r="1142">
          <cell r="A1142" t="str">
            <v>貨4メRHG</v>
          </cell>
          <cell r="B1142" t="str">
            <v>バス貨物12t～(メタノール)</v>
          </cell>
          <cell r="C1142" t="str">
            <v>貨4メ</v>
          </cell>
          <cell r="D1142" t="str">
            <v>H21</v>
          </cell>
          <cell r="E1142" t="str">
            <v>RHG</v>
          </cell>
          <cell r="F1142">
            <v>6.2500000000000003E-3</v>
          </cell>
          <cell r="G1142">
            <v>0</v>
          </cell>
          <cell r="H1142">
            <v>1.37</v>
          </cell>
          <cell r="I1142" t="str">
            <v>メ</v>
          </cell>
        </row>
        <row r="1143">
          <cell r="A1143" t="str">
            <v>貨4メRGG</v>
          </cell>
          <cell r="B1143" t="str">
            <v>バス貨物12t～(メタノール)</v>
          </cell>
          <cell r="C1143" t="str">
            <v>貨4メ</v>
          </cell>
          <cell r="D1143" t="str">
            <v>H21</v>
          </cell>
          <cell r="E1143" t="str">
            <v>RGG</v>
          </cell>
          <cell r="F1143">
            <v>6.2500000000000003E-3</v>
          </cell>
          <cell r="G1143">
            <v>0</v>
          </cell>
          <cell r="H1143">
            <v>1.37</v>
          </cell>
          <cell r="I1143" t="str">
            <v>メ</v>
          </cell>
        </row>
        <row r="1144">
          <cell r="A1144" t="str">
            <v>貨4メQHG</v>
          </cell>
          <cell r="B1144" t="str">
            <v>バス貨物12t～(メタノール)</v>
          </cell>
          <cell r="C1144" t="str">
            <v>貨4メ</v>
          </cell>
          <cell r="D1144" t="str">
            <v>H21</v>
          </cell>
          <cell r="E1144" t="str">
            <v>QHG</v>
          </cell>
          <cell r="F1144">
            <v>2.2499999999999999E-2</v>
          </cell>
          <cell r="G1144">
            <v>0</v>
          </cell>
          <cell r="H1144">
            <v>1.37</v>
          </cell>
          <cell r="I1144" t="str">
            <v>メ</v>
          </cell>
        </row>
        <row r="1145">
          <cell r="A1145" t="str">
            <v>貨4メQGG</v>
          </cell>
          <cell r="B1145" t="str">
            <v>バス貨物12t～(メタノール)</v>
          </cell>
          <cell r="C1145" t="str">
            <v>貨4メ</v>
          </cell>
          <cell r="D1145" t="str">
            <v>H21</v>
          </cell>
          <cell r="E1145" t="str">
            <v>QGG</v>
          </cell>
          <cell r="F1145">
            <v>2.2499999999999999E-2</v>
          </cell>
          <cell r="G1145">
            <v>0</v>
          </cell>
          <cell r="H1145">
            <v>1.37</v>
          </cell>
          <cell r="I1145" t="str">
            <v>メ</v>
          </cell>
        </row>
        <row r="1146">
          <cell r="A1146" t="str">
            <v>貨4メSHG</v>
          </cell>
          <cell r="B1146" t="str">
            <v>バス貨物3.5t～12t(メタノール)</v>
          </cell>
          <cell r="C1146" t="str">
            <v>貨4メ</v>
          </cell>
          <cell r="D1146" t="str">
            <v>H22</v>
          </cell>
          <cell r="E1146" t="str">
            <v>SHG</v>
          </cell>
          <cell r="F1146">
            <v>2.5000000000000001E-2</v>
          </cell>
          <cell r="G1146">
            <v>0</v>
          </cell>
          <cell r="H1146">
            <v>1.37</v>
          </cell>
          <cell r="I1146" t="str">
            <v>メ</v>
          </cell>
        </row>
        <row r="1147">
          <cell r="A1147" t="str">
            <v>貨4メSGG</v>
          </cell>
          <cell r="B1147" t="str">
            <v>バス貨物3.5t～12t(メタノール)</v>
          </cell>
          <cell r="C1147" t="str">
            <v>貨4メ</v>
          </cell>
          <cell r="D1147" t="str">
            <v>H22</v>
          </cell>
          <cell r="E1147" t="str">
            <v>SGG</v>
          </cell>
          <cell r="F1147">
            <v>1.2500000000000001E-2</v>
          </cell>
          <cell r="G1147">
            <v>0</v>
          </cell>
          <cell r="H1147">
            <v>1.37</v>
          </cell>
          <cell r="I1147" t="str">
            <v>メ</v>
          </cell>
        </row>
        <row r="1148">
          <cell r="A1148" t="str">
            <v>貨4メTHG</v>
          </cell>
          <cell r="B1148" t="str">
            <v>バス貨物3.5t～12t(メタノール)</v>
          </cell>
          <cell r="C1148" t="str">
            <v>貨4メ</v>
          </cell>
          <cell r="D1148" t="str">
            <v>H22</v>
          </cell>
          <cell r="E1148" t="str">
            <v>THG</v>
          </cell>
          <cell r="F1148">
            <v>2.2499999999999999E-2</v>
          </cell>
          <cell r="G1148">
            <v>0</v>
          </cell>
          <cell r="H1148">
            <v>1.37</v>
          </cell>
          <cell r="I1148" t="str">
            <v>メ</v>
          </cell>
        </row>
        <row r="1149">
          <cell r="A1149" t="str">
            <v>貨4メTGG</v>
          </cell>
          <cell r="B1149" t="str">
            <v>バス貨物3.5t～12t(メタノール)</v>
          </cell>
          <cell r="C1149" t="str">
            <v>貨4メ</v>
          </cell>
          <cell r="D1149" t="str">
            <v>H22</v>
          </cell>
          <cell r="E1149" t="str">
            <v>TGG</v>
          </cell>
          <cell r="F1149">
            <v>2.2499999999999999E-2</v>
          </cell>
          <cell r="G1149">
            <v>0</v>
          </cell>
          <cell r="H1149">
            <v>1.37</v>
          </cell>
          <cell r="I1149" t="str">
            <v>メ</v>
          </cell>
        </row>
        <row r="1150">
          <cell r="A1150" t="str">
            <v>貨4メ2HG</v>
          </cell>
          <cell r="B1150" t="str">
            <v>バス貨物3.5t～(メタノール)</v>
          </cell>
          <cell r="C1150" t="str">
            <v>貨4メ</v>
          </cell>
          <cell r="D1150" t="str">
            <v>H28</v>
          </cell>
          <cell r="E1150" t="str">
            <v>2HG</v>
          </cell>
          <cell r="F1150">
            <v>1.4999999999999999E-2</v>
          </cell>
          <cell r="G1150">
            <v>0</v>
          </cell>
          <cell r="H1150">
            <v>1.37</v>
          </cell>
          <cell r="I1150" t="str">
            <v>メ</v>
          </cell>
        </row>
        <row r="1151">
          <cell r="A1151" t="str">
            <v>貨4メ2GG</v>
          </cell>
          <cell r="B1151" t="str">
            <v>バス貨物3.5t～(メタノール)</v>
          </cell>
          <cell r="C1151" t="str">
            <v>貨4メ</v>
          </cell>
          <cell r="D1151" t="str">
            <v>H28</v>
          </cell>
          <cell r="E1151" t="str">
            <v>2GG</v>
          </cell>
          <cell r="F1151">
            <v>7.4999999999999997E-3</v>
          </cell>
          <cell r="G1151">
            <v>0</v>
          </cell>
          <cell r="H1151">
            <v>1.37</v>
          </cell>
          <cell r="I1151" t="str">
            <v>メ</v>
          </cell>
        </row>
        <row r="1152">
          <cell r="A1152" t="str">
            <v>貨4メCGG</v>
          </cell>
          <cell r="B1152" t="str">
            <v>バス貨物3.5t～(メタノール)</v>
          </cell>
          <cell r="C1152" t="str">
            <v>貨4メ</v>
          </cell>
          <cell r="D1152" t="str">
            <v>H17</v>
          </cell>
          <cell r="E1152" t="str">
            <v>CGG</v>
          </cell>
          <cell r="F1152">
            <v>3.7499999999999999E-2</v>
          </cell>
          <cell r="G1152">
            <v>0</v>
          </cell>
          <cell r="H1152">
            <v>1.37</v>
          </cell>
          <cell r="I1152" t="str">
            <v>メ</v>
          </cell>
        </row>
        <row r="1153">
          <cell r="A1153" t="str">
            <v>貨4メCHG</v>
          </cell>
          <cell r="B1153" t="str">
            <v>バス貨物3.5t～(メタノール)</v>
          </cell>
          <cell r="C1153" t="str">
            <v>貨4メ</v>
          </cell>
          <cell r="D1153" t="str">
            <v>H17</v>
          </cell>
          <cell r="E1153" t="str">
            <v>CHG</v>
          </cell>
          <cell r="F1153">
            <v>3.7499999999999999E-2</v>
          </cell>
          <cell r="G1153">
            <v>0</v>
          </cell>
          <cell r="H1153">
            <v>1.37</v>
          </cell>
          <cell r="I1153" t="str">
            <v>メ</v>
          </cell>
        </row>
        <row r="1154">
          <cell r="A1154" t="str">
            <v>貨4メDGG</v>
          </cell>
          <cell r="B1154" t="str">
            <v>バス貨物3.5t～(メタノール)</v>
          </cell>
          <cell r="C1154" t="str">
            <v>貨4メ</v>
          </cell>
          <cell r="D1154" t="str">
            <v>H17</v>
          </cell>
          <cell r="E1154" t="str">
            <v>DGG</v>
          </cell>
          <cell r="F1154">
            <v>1.8749999999999999E-2</v>
          </cell>
          <cell r="G1154">
            <v>0</v>
          </cell>
          <cell r="H1154">
            <v>1.37</v>
          </cell>
          <cell r="I1154" t="str">
            <v>メ</v>
          </cell>
        </row>
        <row r="1155">
          <cell r="A1155" t="str">
            <v>貨4メDHG</v>
          </cell>
          <cell r="B1155" t="str">
            <v>バス貨物3.5t～(メタノール)</v>
          </cell>
          <cell r="C1155" t="str">
            <v>貨4メ</v>
          </cell>
          <cell r="D1155" t="str">
            <v>H17</v>
          </cell>
          <cell r="E1155" t="str">
            <v>DHG</v>
          </cell>
          <cell r="F1155">
            <v>1.8749999999999999E-2</v>
          </cell>
          <cell r="G1155">
            <v>0</v>
          </cell>
          <cell r="H1155">
            <v>1.37</v>
          </cell>
          <cell r="I1155" t="str">
            <v>メ</v>
          </cell>
        </row>
        <row r="1156">
          <cell r="A1156" t="str">
            <v>乗0ガ-</v>
          </cell>
          <cell r="B1156" t="str">
            <v>乗用(ガソリン・LPG)</v>
          </cell>
          <cell r="C1156" t="str">
            <v>乗0ガ</v>
          </cell>
          <cell r="D1156" t="str">
            <v>S50前</v>
          </cell>
          <cell r="E1156" t="str">
            <v>-</v>
          </cell>
          <cell r="F1156">
            <v>2.1800000000000002</v>
          </cell>
          <cell r="G1156">
            <v>0</v>
          </cell>
          <cell r="H1156">
            <v>2.3199999999999998</v>
          </cell>
          <cell r="I1156" t="str">
            <v>ガL3</v>
          </cell>
        </row>
        <row r="1157">
          <cell r="A1157" t="str">
            <v>乗0ガA</v>
          </cell>
          <cell r="B1157" t="str">
            <v>乗用(ガソリン・LPG)</v>
          </cell>
          <cell r="C1157" t="str">
            <v>乗0ガ</v>
          </cell>
          <cell r="D1157" t="str">
            <v>S50</v>
          </cell>
          <cell r="E1157" t="str">
            <v>A</v>
          </cell>
          <cell r="F1157">
            <v>1.2</v>
          </cell>
          <cell r="G1157">
            <v>0</v>
          </cell>
          <cell r="H1157">
            <v>2.3199999999999998</v>
          </cell>
          <cell r="I1157" t="str">
            <v>ガL3</v>
          </cell>
        </row>
        <row r="1158">
          <cell r="A1158" t="str">
            <v>乗0ガB</v>
          </cell>
          <cell r="B1158" t="str">
            <v>乗用(ガソリン・LPG)</v>
          </cell>
          <cell r="C1158" t="str">
            <v>乗0ガ</v>
          </cell>
          <cell r="D1158" t="str">
            <v>S51</v>
          </cell>
          <cell r="E1158" t="str">
            <v>B</v>
          </cell>
          <cell r="F1158">
            <v>0.6</v>
          </cell>
          <cell r="G1158">
            <v>0</v>
          </cell>
          <cell r="H1158">
            <v>2.3199999999999998</v>
          </cell>
          <cell r="I1158" t="str">
            <v>ガL3</v>
          </cell>
        </row>
        <row r="1159">
          <cell r="A1159" t="str">
            <v>乗0ガC</v>
          </cell>
          <cell r="B1159" t="str">
            <v>乗用(ガソリン・LPG)</v>
          </cell>
          <cell r="C1159" t="str">
            <v>乗0ガ</v>
          </cell>
          <cell r="D1159" t="str">
            <v>S51</v>
          </cell>
          <cell r="E1159" t="str">
            <v>C</v>
          </cell>
          <cell r="F1159">
            <v>0.6</v>
          </cell>
          <cell r="G1159">
            <v>0</v>
          </cell>
          <cell r="H1159">
            <v>2.3199999999999998</v>
          </cell>
          <cell r="I1159" t="str">
            <v>ガL3</v>
          </cell>
        </row>
        <row r="1160">
          <cell r="A1160" t="str">
            <v>乗0ガE</v>
          </cell>
          <cell r="B1160" t="str">
            <v>乗用(ガソリン・LPG)</v>
          </cell>
          <cell r="C1160" t="str">
            <v>乗0ガ</v>
          </cell>
          <cell r="D1160" t="str">
            <v>S53,H10</v>
          </cell>
          <cell r="E1160" t="str">
            <v>E</v>
          </cell>
          <cell r="F1160">
            <v>0.25</v>
          </cell>
          <cell r="G1160">
            <v>0</v>
          </cell>
          <cell r="H1160">
            <v>2.3199999999999998</v>
          </cell>
          <cell r="I1160" t="str">
            <v>ガL3</v>
          </cell>
        </row>
        <row r="1161">
          <cell r="A1161" t="str">
            <v>乗0ガGF</v>
          </cell>
          <cell r="B1161" t="str">
            <v>乗用(ガソリン・LPG)</v>
          </cell>
          <cell r="C1161" t="str">
            <v>乗0ガ</v>
          </cell>
          <cell r="D1161" t="str">
            <v>S53,H10</v>
          </cell>
          <cell r="E1161" t="str">
            <v>GF</v>
          </cell>
          <cell r="F1161">
            <v>0.25</v>
          </cell>
          <cell r="G1161">
            <v>0</v>
          </cell>
          <cell r="H1161">
            <v>2.3199999999999998</v>
          </cell>
          <cell r="I1161" t="str">
            <v>ガL3</v>
          </cell>
        </row>
        <row r="1162">
          <cell r="A1162" t="str">
            <v>乗0ガHK</v>
          </cell>
          <cell r="B1162" t="str">
            <v>乗用(ガソリン・LPG)</v>
          </cell>
          <cell r="C1162" t="str">
            <v>乗0ガ</v>
          </cell>
          <cell r="D1162" t="str">
            <v>S53,H10</v>
          </cell>
          <cell r="E1162" t="str">
            <v>HK</v>
          </cell>
          <cell r="F1162">
            <v>0.125</v>
          </cell>
          <cell r="G1162">
            <v>0</v>
          </cell>
          <cell r="H1162">
            <v>2.3199999999999998</v>
          </cell>
          <cell r="I1162" t="str">
            <v>ハ</v>
          </cell>
        </row>
        <row r="1163">
          <cell r="A1163" t="str">
            <v>乗0ガGH</v>
          </cell>
          <cell r="B1163" t="str">
            <v>乗用(ガソリン・LPG)</v>
          </cell>
          <cell r="C1163" t="str">
            <v>乗0ガ</v>
          </cell>
          <cell r="D1163" t="str">
            <v>H12</v>
          </cell>
          <cell r="E1163" t="str">
            <v>GH</v>
          </cell>
          <cell r="F1163">
            <v>0.08</v>
          </cell>
          <cell r="G1163">
            <v>0</v>
          </cell>
          <cell r="H1163">
            <v>2.3199999999999998</v>
          </cell>
          <cell r="I1163" t="str">
            <v>ガL3</v>
          </cell>
        </row>
        <row r="1164">
          <cell r="A1164" t="str">
            <v>乗0ガHN</v>
          </cell>
          <cell r="B1164" t="str">
            <v>乗用(ガソリン・LPG)</v>
          </cell>
          <cell r="C1164" t="str">
            <v>乗0ガ</v>
          </cell>
          <cell r="D1164" t="str">
            <v>H12</v>
          </cell>
          <cell r="E1164" t="str">
            <v>HN</v>
          </cell>
          <cell r="F1164">
            <v>0.04</v>
          </cell>
          <cell r="G1164">
            <v>0</v>
          </cell>
          <cell r="H1164">
            <v>2.3199999999999998</v>
          </cell>
          <cell r="I1164" t="str">
            <v>ハ</v>
          </cell>
        </row>
        <row r="1165">
          <cell r="A1165" t="str">
            <v>乗0ガTA</v>
          </cell>
          <cell r="B1165" t="str">
            <v>乗用(ガソリン・LPG)</v>
          </cell>
          <cell r="C1165" t="str">
            <v>乗0ガ</v>
          </cell>
          <cell r="D1165" t="str">
            <v>H12</v>
          </cell>
          <cell r="E1165" t="str">
            <v>TA</v>
          </cell>
          <cell r="F1165">
            <v>0.06</v>
          </cell>
          <cell r="G1165">
            <v>0</v>
          </cell>
          <cell r="H1165">
            <v>2.3199999999999998</v>
          </cell>
          <cell r="I1165" t="str">
            <v>ガL3</v>
          </cell>
        </row>
        <row r="1166">
          <cell r="A1166" t="str">
            <v>乗0ガXA</v>
          </cell>
          <cell r="B1166" t="str">
            <v>乗用(ガソリン・LPG)</v>
          </cell>
          <cell r="C1166" t="str">
            <v>乗0ガ</v>
          </cell>
          <cell r="D1166" t="str">
            <v>H12</v>
          </cell>
          <cell r="E1166" t="str">
            <v>XA</v>
          </cell>
          <cell r="F1166">
            <v>0.06</v>
          </cell>
          <cell r="G1166">
            <v>0</v>
          </cell>
          <cell r="H1166">
            <v>2.3199999999999998</v>
          </cell>
          <cell r="I1166" t="str">
            <v>ハ</v>
          </cell>
        </row>
        <row r="1167">
          <cell r="A1167" t="str">
            <v>乗0ガLA</v>
          </cell>
          <cell r="B1167" t="str">
            <v>乗用(ガソリン・LPG)</v>
          </cell>
          <cell r="C1167" t="str">
            <v>乗0ガ</v>
          </cell>
          <cell r="D1167" t="str">
            <v>H12</v>
          </cell>
          <cell r="E1167" t="str">
            <v>LA</v>
          </cell>
          <cell r="F1167">
            <v>0.04</v>
          </cell>
          <cell r="G1167">
            <v>0</v>
          </cell>
          <cell r="H1167">
            <v>2.3199999999999998</v>
          </cell>
          <cell r="I1167" t="str">
            <v>ガL3</v>
          </cell>
        </row>
        <row r="1168">
          <cell r="A1168" t="str">
            <v>乗0ガYA</v>
          </cell>
          <cell r="B1168" t="str">
            <v>乗用(ガソリン・LPG)</v>
          </cell>
          <cell r="C1168" t="str">
            <v>乗0ガ</v>
          </cell>
          <cell r="D1168" t="str">
            <v>H12</v>
          </cell>
          <cell r="E1168" t="str">
            <v>YA</v>
          </cell>
          <cell r="F1168">
            <v>0.04</v>
          </cell>
          <cell r="G1168">
            <v>0</v>
          </cell>
          <cell r="H1168">
            <v>2.3199999999999998</v>
          </cell>
          <cell r="I1168" t="str">
            <v>ハ</v>
          </cell>
        </row>
        <row r="1169">
          <cell r="A1169" t="str">
            <v>乗0ガUA</v>
          </cell>
          <cell r="B1169" t="str">
            <v>乗用(ガソリン・LPG)</v>
          </cell>
          <cell r="C1169" t="str">
            <v>乗0ガ</v>
          </cell>
          <cell r="D1169" t="str">
            <v>H12</v>
          </cell>
          <cell r="E1169" t="str">
            <v>UA</v>
          </cell>
          <cell r="F1169">
            <v>0.02</v>
          </cell>
          <cell r="G1169">
            <v>0</v>
          </cell>
          <cell r="H1169">
            <v>2.3199999999999998</v>
          </cell>
          <cell r="I1169" t="str">
            <v>ガL3</v>
          </cell>
        </row>
        <row r="1170">
          <cell r="A1170" t="str">
            <v>乗0ガZA</v>
          </cell>
          <cell r="B1170" t="str">
            <v>乗用(ガソリン・LPG)</v>
          </cell>
          <cell r="C1170" t="str">
            <v>乗0ガ</v>
          </cell>
          <cell r="D1170" t="str">
            <v>H12</v>
          </cell>
          <cell r="E1170" t="str">
            <v>ZA</v>
          </cell>
          <cell r="F1170">
            <v>0.02</v>
          </cell>
          <cell r="G1170">
            <v>0</v>
          </cell>
          <cell r="H1170">
            <v>2.3199999999999998</v>
          </cell>
          <cell r="I1170" t="str">
            <v>ハ</v>
          </cell>
        </row>
        <row r="1171">
          <cell r="A1171" t="str">
            <v>乗0ガABA</v>
          </cell>
          <cell r="B1171" t="str">
            <v>乗用(ガソリン・LPG)</v>
          </cell>
          <cell r="C1171" t="str">
            <v>乗0ガ</v>
          </cell>
          <cell r="D1171" t="str">
            <v>H17</v>
          </cell>
          <cell r="E1171" t="str">
            <v>ABA</v>
          </cell>
          <cell r="F1171">
            <v>0.05</v>
          </cell>
          <cell r="G1171">
            <v>0</v>
          </cell>
          <cell r="H1171">
            <v>2.3199999999999998</v>
          </cell>
          <cell r="I1171" t="str">
            <v>ガL3</v>
          </cell>
        </row>
        <row r="1172">
          <cell r="A1172" t="str">
            <v>乗0ガAAA</v>
          </cell>
          <cell r="B1172" t="str">
            <v>乗用(ガソリン・LPG)</v>
          </cell>
          <cell r="C1172" t="str">
            <v>乗0ガ</v>
          </cell>
          <cell r="D1172" t="str">
            <v>H17</v>
          </cell>
          <cell r="E1172" t="str">
            <v>AAA</v>
          </cell>
          <cell r="F1172">
            <v>2.5000000000000001E-2</v>
          </cell>
          <cell r="G1172">
            <v>0</v>
          </cell>
          <cell r="H1172">
            <v>2.3199999999999998</v>
          </cell>
          <cell r="I1172" t="str">
            <v>ハ</v>
          </cell>
        </row>
        <row r="1173">
          <cell r="A1173" t="str">
            <v>乗0ガALA</v>
          </cell>
          <cell r="B1173" t="str">
            <v>乗用(ガソリン・LPG)</v>
          </cell>
          <cell r="C1173" t="str">
            <v>乗0ガ</v>
          </cell>
          <cell r="D1173" t="str">
            <v>H17</v>
          </cell>
          <cell r="E1173" t="str">
            <v>ALA</v>
          </cell>
          <cell r="F1173">
            <v>1.2500000000000001E-2</v>
          </cell>
          <cell r="G1173">
            <v>0</v>
          </cell>
          <cell r="H1173">
            <v>2.3199999999999998</v>
          </cell>
          <cell r="I1173" t="str">
            <v>Pハ</v>
          </cell>
        </row>
        <row r="1174">
          <cell r="A1174" t="str">
            <v>乗0ガCAA</v>
          </cell>
          <cell r="B1174" t="str">
            <v>乗用(ガソリン・LPG)</v>
          </cell>
          <cell r="C1174" t="str">
            <v>乗0ガ</v>
          </cell>
          <cell r="D1174" t="str">
            <v>H17</v>
          </cell>
          <cell r="E1174" t="str">
            <v>CAA</v>
          </cell>
          <cell r="F1174">
            <v>2.5000000000000001E-2</v>
          </cell>
          <cell r="G1174">
            <v>0</v>
          </cell>
          <cell r="H1174">
            <v>2.3199999999999998</v>
          </cell>
          <cell r="I1174" t="str">
            <v>ハ</v>
          </cell>
        </row>
        <row r="1175">
          <cell r="A1175" t="str">
            <v>乗0ガCBA</v>
          </cell>
          <cell r="B1175" t="str">
            <v>乗用(ガソリン・LPG)</v>
          </cell>
          <cell r="C1175" t="str">
            <v>乗0ガ</v>
          </cell>
          <cell r="D1175" t="str">
            <v>H17</v>
          </cell>
          <cell r="E1175" t="str">
            <v>CBA</v>
          </cell>
          <cell r="F1175">
            <v>2.5000000000000001E-2</v>
          </cell>
          <cell r="G1175">
            <v>0</v>
          </cell>
          <cell r="H1175">
            <v>2.3199999999999998</v>
          </cell>
          <cell r="I1175" t="str">
            <v>ガL1</v>
          </cell>
        </row>
        <row r="1176">
          <cell r="A1176" t="str">
            <v>乗0ガCLA</v>
          </cell>
          <cell r="B1176" t="str">
            <v>乗用(ガソリン・LPG)</v>
          </cell>
          <cell r="C1176" t="str">
            <v>乗0ガ</v>
          </cell>
          <cell r="D1176" t="str">
            <v>H17</v>
          </cell>
          <cell r="E1176" t="str">
            <v>CLA</v>
          </cell>
          <cell r="F1176">
            <v>2.5000000000000001E-2</v>
          </cell>
          <cell r="G1176">
            <v>0</v>
          </cell>
          <cell r="H1176">
            <v>2.3199999999999998</v>
          </cell>
          <cell r="I1176" t="str">
            <v>Pハ</v>
          </cell>
        </row>
        <row r="1177">
          <cell r="A1177" t="str">
            <v>乗0ガDAA</v>
          </cell>
          <cell r="B1177" t="str">
            <v>乗用(ガソリン・LPG)</v>
          </cell>
          <cell r="C1177" t="str">
            <v>乗0ガ</v>
          </cell>
          <cell r="D1177" t="str">
            <v>H17</v>
          </cell>
          <cell r="E1177" t="str">
            <v>DAA</v>
          </cell>
          <cell r="F1177">
            <v>1.2500000000000001E-2</v>
          </cell>
          <cell r="G1177">
            <v>0</v>
          </cell>
          <cell r="H1177">
            <v>2.3199999999999998</v>
          </cell>
          <cell r="I1177" t="str">
            <v>ハ</v>
          </cell>
        </row>
        <row r="1178">
          <cell r="A1178" t="str">
            <v>乗0ガDBA</v>
          </cell>
          <cell r="B1178" t="str">
            <v>乗用(ガソリン・LPG)</v>
          </cell>
          <cell r="C1178" t="str">
            <v>乗0ガ</v>
          </cell>
          <cell r="D1178" t="str">
            <v>H17</v>
          </cell>
          <cell r="E1178" t="str">
            <v>DBA</v>
          </cell>
          <cell r="F1178">
            <v>1.2500000000000001E-2</v>
          </cell>
          <cell r="G1178">
            <v>0</v>
          </cell>
          <cell r="H1178">
            <v>2.3199999999999998</v>
          </cell>
          <cell r="I1178" t="str">
            <v>ガL2</v>
          </cell>
        </row>
        <row r="1179">
          <cell r="A1179" t="str">
            <v>乗0ガDLA</v>
          </cell>
          <cell r="B1179" t="str">
            <v>乗用(ガソリン・LPG)</v>
          </cell>
          <cell r="C1179" t="str">
            <v>乗0ガ</v>
          </cell>
          <cell r="D1179" t="str">
            <v>H17</v>
          </cell>
          <cell r="E1179" t="str">
            <v>DLA</v>
          </cell>
          <cell r="F1179">
            <v>1.2500000000000001E-2</v>
          </cell>
          <cell r="G1179">
            <v>0</v>
          </cell>
          <cell r="H1179">
            <v>2.3199999999999998</v>
          </cell>
          <cell r="I1179" t="str">
            <v>Pハ</v>
          </cell>
        </row>
        <row r="1180">
          <cell r="A1180" t="str">
            <v>乗0ガLBA</v>
          </cell>
          <cell r="B1180" t="str">
            <v>乗用(ガソリン・LPG)</v>
          </cell>
          <cell r="C1180" t="str">
            <v>乗0ガ</v>
          </cell>
          <cell r="D1180" t="str">
            <v>H21</v>
          </cell>
          <cell r="E1180" t="str">
            <v>LBA</v>
          </cell>
          <cell r="F1180">
            <v>0.05</v>
          </cell>
          <cell r="G1180">
            <v>0</v>
          </cell>
          <cell r="H1180">
            <v>2.3199999999999998</v>
          </cell>
          <cell r="I1180" t="str">
            <v>ガL3</v>
          </cell>
        </row>
        <row r="1181">
          <cell r="A1181" t="str">
            <v>乗0ガLAA</v>
          </cell>
          <cell r="B1181" t="str">
            <v>乗用(ガソリン・LPG)</v>
          </cell>
          <cell r="C1181" t="str">
            <v>乗0ガ</v>
          </cell>
          <cell r="D1181" t="str">
            <v>H21</v>
          </cell>
          <cell r="E1181" t="str">
            <v>LAA</v>
          </cell>
          <cell r="F1181">
            <v>2.5000000000000001E-2</v>
          </cell>
          <cell r="G1181">
            <v>0</v>
          </cell>
          <cell r="H1181">
            <v>2.3199999999999998</v>
          </cell>
          <cell r="I1181" t="str">
            <v>ハ</v>
          </cell>
        </row>
        <row r="1182">
          <cell r="A1182" t="str">
            <v>乗0ガLLA</v>
          </cell>
          <cell r="B1182" t="str">
            <v>乗用(ガソリン・LPG)</v>
          </cell>
          <cell r="C1182" t="str">
            <v>乗0ガ</v>
          </cell>
          <cell r="D1182" t="str">
            <v>H21</v>
          </cell>
          <cell r="E1182" t="str">
            <v>LLA</v>
          </cell>
          <cell r="F1182">
            <v>1.2500000000000001E-2</v>
          </cell>
          <cell r="G1182">
            <v>0</v>
          </cell>
          <cell r="H1182">
            <v>2.3199999999999998</v>
          </cell>
          <cell r="I1182" t="str">
            <v>Pハ</v>
          </cell>
        </row>
        <row r="1183">
          <cell r="A1183" t="str">
            <v>乗0ガMBA</v>
          </cell>
          <cell r="B1183" t="str">
            <v>乗用(ガソリン・LPG)</v>
          </cell>
          <cell r="C1183" t="str">
            <v>乗0ガ</v>
          </cell>
          <cell r="D1183" t="str">
            <v>H21</v>
          </cell>
          <cell r="E1183" t="str">
            <v>MBA</v>
          </cell>
          <cell r="F1183">
            <v>2.5000000000000001E-2</v>
          </cell>
          <cell r="G1183">
            <v>0</v>
          </cell>
          <cell r="H1183">
            <v>2.3199999999999998</v>
          </cell>
          <cell r="I1183" t="str">
            <v>ガL1</v>
          </cell>
        </row>
        <row r="1184">
          <cell r="A1184" t="str">
            <v>乗0ガMAA</v>
          </cell>
          <cell r="B1184" t="str">
            <v>乗用(ガソリン・LPG)</v>
          </cell>
          <cell r="C1184" t="str">
            <v>乗0ガ</v>
          </cell>
          <cell r="D1184" t="str">
            <v>H21</v>
          </cell>
          <cell r="E1184" t="str">
            <v>MAA</v>
          </cell>
          <cell r="F1184">
            <v>2.5000000000000001E-2</v>
          </cell>
          <cell r="G1184">
            <v>0</v>
          </cell>
          <cell r="H1184">
            <v>2.3199999999999998</v>
          </cell>
          <cell r="I1184" t="str">
            <v>ハ</v>
          </cell>
        </row>
        <row r="1185">
          <cell r="A1185" t="str">
            <v>乗0ガMLA</v>
          </cell>
          <cell r="B1185" t="str">
            <v>乗用(ガソリン・LPG)</v>
          </cell>
          <cell r="C1185" t="str">
            <v>乗0ガ</v>
          </cell>
          <cell r="D1185" t="str">
            <v>H21</v>
          </cell>
          <cell r="E1185" t="str">
            <v>MLA</v>
          </cell>
          <cell r="F1185">
            <v>2.5000000000000001E-2</v>
          </cell>
          <cell r="G1185">
            <v>0</v>
          </cell>
          <cell r="H1185">
            <v>2.3199999999999998</v>
          </cell>
          <cell r="I1185" t="str">
            <v>Pハ</v>
          </cell>
        </row>
        <row r="1186">
          <cell r="A1186" t="str">
            <v>乗0ガRBA</v>
          </cell>
          <cell r="B1186" t="str">
            <v>乗用(ガソリン・LPG)</v>
          </cell>
          <cell r="C1186" t="str">
            <v>乗0ガ</v>
          </cell>
          <cell r="D1186" t="str">
            <v>H21</v>
          </cell>
          <cell r="E1186" t="str">
            <v>RBA</v>
          </cell>
          <cell r="F1186">
            <v>2.5000000000000001E-2</v>
          </cell>
          <cell r="G1186">
            <v>0</v>
          </cell>
          <cell r="H1186">
            <v>2.3199999999999998</v>
          </cell>
          <cell r="I1186" t="str">
            <v>ガL2</v>
          </cell>
        </row>
        <row r="1187">
          <cell r="A1187" t="str">
            <v>乗0ガRAA</v>
          </cell>
          <cell r="B1187" t="str">
            <v>乗用(ガソリン・LPG)</v>
          </cell>
          <cell r="C1187" t="str">
            <v>乗0ガ</v>
          </cell>
          <cell r="D1187" t="str">
            <v>H21</v>
          </cell>
          <cell r="E1187" t="str">
            <v>RAA</v>
          </cell>
          <cell r="F1187">
            <v>2.5000000000000001E-2</v>
          </cell>
          <cell r="G1187">
            <v>0</v>
          </cell>
          <cell r="H1187">
            <v>2.3199999999999998</v>
          </cell>
          <cell r="I1187" t="str">
            <v>ハ</v>
          </cell>
        </row>
        <row r="1188">
          <cell r="A1188" t="str">
            <v>乗0ガRLA</v>
          </cell>
          <cell r="B1188" t="str">
            <v>乗用(ガソリン・LPG)</v>
          </cell>
          <cell r="C1188" t="str">
            <v>乗0ガ</v>
          </cell>
          <cell r="D1188" t="str">
            <v>H21</v>
          </cell>
          <cell r="E1188" t="str">
            <v>RLA</v>
          </cell>
          <cell r="F1188">
            <v>2.5000000000000001E-2</v>
          </cell>
          <cell r="G1188">
            <v>0</v>
          </cell>
          <cell r="H1188">
            <v>2.3199999999999998</v>
          </cell>
          <cell r="I1188" t="str">
            <v>Pハ</v>
          </cell>
        </row>
        <row r="1189">
          <cell r="A1189" t="str">
            <v>乗0ガQBA</v>
          </cell>
          <cell r="B1189" t="str">
            <v>乗用(ガソリン・LPG)</v>
          </cell>
          <cell r="C1189" t="str">
            <v>乗0ガ</v>
          </cell>
          <cell r="D1189" t="str">
            <v>H21</v>
          </cell>
          <cell r="E1189" t="str">
            <v>QBA</v>
          </cell>
          <cell r="F1189">
            <v>4.4999999999999998E-2</v>
          </cell>
          <cell r="G1189">
            <v>0</v>
          </cell>
          <cell r="H1189">
            <v>2.3199999999999998</v>
          </cell>
          <cell r="I1189" t="str">
            <v>ガL3</v>
          </cell>
        </row>
        <row r="1190">
          <cell r="A1190" t="str">
            <v>乗0ガQAA</v>
          </cell>
          <cell r="B1190" t="str">
            <v>乗用(ガソリン・LPG)</v>
          </cell>
          <cell r="C1190" t="str">
            <v>乗0ガ</v>
          </cell>
          <cell r="D1190" t="str">
            <v>H21</v>
          </cell>
          <cell r="E1190" t="str">
            <v>QAA</v>
          </cell>
          <cell r="F1190">
            <v>4.4999999999999998E-2</v>
          </cell>
          <cell r="G1190">
            <v>0</v>
          </cell>
          <cell r="H1190">
            <v>2.3199999999999998</v>
          </cell>
          <cell r="I1190" t="str">
            <v>ハ</v>
          </cell>
        </row>
        <row r="1191">
          <cell r="A1191" t="str">
            <v>乗0ガQLA</v>
          </cell>
          <cell r="B1191" t="str">
            <v>乗用(ガソリン・LPG)</v>
          </cell>
          <cell r="C1191" t="str">
            <v>乗0ガ</v>
          </cell>
          <cell r="D1191" t="str">
            <v>H21</v>
          </cell>
          <cell r="E1191" t="str">
            <v>QLA</v>
          </cell>
          <cell r="F1191">
            <v>4.4999999999999998E-2</v>
          </cell>
          <cell r="G1191">
            <v>0</v>
          </cell>
          <cell r="H1191">
            <v>2.3199999999999998</v>
          </cell>
          <cell r="I1191" t="str">
            <v>Pハ</v>
          </cell>
        </row>
        <row r="1192">
          <cell r="A1192" t="str">
            <v>乗0ガ3BA</v>
          </cell>
          <cell r="B1192" t="str">
            <v>乗用(ガソリン・LPG)</v>
          </cell>
          <cell r="C1192" t="str">
            <v>乗0ガ</v>
          </cell>
          <cell r="D1192" t="str">
            <v>H30</v>
          </cell>
          <cell r="E1192" t="str">
            <v>3BA</v>
          </cell>
          <cell r="F1192">
            <v>0.05</v>
          </cell>
          <cell r="G1192">
            <v>0</v>
          </cell>
          <cell r="H1192">
            <v>2.3199999999999998</v>
          </cell>
          <cell r="I1192" t="str">
            <v>ガL3</v>
          </cell>
        </row>
        <row r="1193">
          <cell r="A1193" t="str">
            <v>乗0ガ3AA</v>
          </cell>
          <cell r="B1193" t="str">
            <v>乗用(ガソリン・LPG)</v>
          </cell>
          <cell r="C1193" t="str">
            <v>乗0ガ</v>
          </cell>
          <cell r="D1193" t="str">
            <v>H30</v>
          </cell>
          <cell r="E1193" t="str">
            <v>3AA</v>
          </cell>
          <cell r="F1193">
            <v>2.5000000000000001E-2</v>
          </cell>
          <cell r="G1193">
            <v>0</v>
          </cell>
          <cell r="H1193">
            <v>2.3199999999999998</v>
          </cell>
          <cell r="I1193" t="str">
            <v>ハ</v>
          </cell>
        </row>
        <row r="1194">
          <cell r="A1194" t="str">
            <v>乗0ガ3LA</v>
          </cell>
          <cell r="B1194" t="str">
            <v>乗用(ガソリン・LPG)</v>
          </cell>
          <cell r="C1194" t="str">
            <v>乗0ガ</v>
          </cell>
          <cell r="D1194" t="str">
            <v>H30</v>
          </cell>
          <cell r="E1194" t="str">
            <v>3LA</v>
          </cell>
          <cell r="F1194">
            <v>1.2500000000000001E-2</v>
          </cell>
          <cell r="G1194">
            <v>0</v>
          </cell>
          <cell r="H1194">
            <v>2.3199999999999998</v>
          </cell>
          <cell r="I1194" t="str">
            <v>Pハ</v>
          </cell>
        </row>
        <row r="1195">
          <cell r="A1195" t="str">
            <v>乗0ガ4BA</v>
          </cell>
          <cell r="B1195" t="str">
            <v>乗用(ガソリン・LPG)</v>
          </cell>
          <cell r="C1195" t="str">
            <v>乗0ガ</v>
          </cell>
          <cell r="D1195" t="str">
            <v>H30</v>
          </cell>
          <cell r="E1195" t="str">
            <v>4BA</v>
          </cell>
          <cell r="F1195">
            <v>3.7499999999999999E-2</v>
          </cell>
          <cell r="G1195">
            <v>0</v>
          </cell>
          <cell r="H1195">
            <v>2.3199999999999998</v>
          </cell>
          <cell r="I1195" t="str">
            <v>ガL1</v>
          </cell>
        </row>
        <row r="1196">
          <cell r="A1196" t="str">
            <v>乗0ガ4AA</v>
          </cell>
          <cell r="B1196" t="str">
            <v>乗用(ガソリン・LPG)</v>
          </cell>
          <cell r="C1196" t="str">
            <v>乗0ガ</v>
          </cell>
          <cell r="D1196" t="str">
            <v>H30</v>
          </cell>
          <cell r="E1196" t="str">
            <v>4AA</v>
          </cell>
          <cell r="F1196">
            <v>3.7499999999999999E-2</v>
          </cell>
          <cell r="G1196">
            <v>0</v>
          </cell>
          <cell r="H1196">
            <v>2.3199999999999998</v>
          </cell>
          <cell r="I1196" t="str">
            <v>ハ</v>
          </cell>
        </row>
        <row r="1197">
          <cell r="A1197" t="str">
            <v>乗0ガ4LA</v>
          </cell>
          <cell r="B1197" t="str">
            <v>乗用(ガソリン・LPG)</v>
          </cell>
          <cell r="C1197" t="str">
            <v>乗0ガ</v>
          </cell>
          <cell r="D1197" t="str">
            <v>H30</v>
          </cell>
          <cell r="E1197" t="str">
            <v>4LA</v>
          </cell>
          <cell r="F1197">
            <v>3.7499999999999999E-2</v>
          </cell>
          <cell r="G1197">
            <v>0</v>
          </cell>
          <cell r="H1197">
            <v>2.3199999999999998</v>
          </cell>
          <cell r="I1197" t="str">
            <v>Pハ</v>
          </cell>
        </row>
        <row r="1198">
          <cell r="A1198" t="str">
            <v>乗0ガ5BA</v>
          </cell>
          <cell r="B1198" t="str">
            <v>乗用(ガソリン・LPG)</v>
          </cell>
          <cell r="C1198" t="str">
            <v>乗0ガ</v>
          </cell>
          <cell r="D1198" t="str">
            <v>H30</v>
          </cell>
          <cell r="E1198" t="str">
            <v>5BA</v>
          </cell>
          <cell r="F1198">
            <v>2.5000000000000001E-2</v>
          </cell>
          <cell r="G1198">
            <v>0</v>
          </cell>
          <cell r="H1198">
            <v>2.3199999999999998</v>
          </cell>
          <cell r="I1198" t="str">
            <v>ガL2</v>
          </cell>
        </row>
        <row r="1199">
          <cell r="A1199" t="str">
            <v>乗0ガ5AA</v>
          </cell>
          <cell r="B1199" t="str">
            <v>乗用(ガソリン・LPG)</v>
          </cell>
          <cell r="C1199" t="str">
            <v>乗0ガ</v>
          </cell>
          <cell r="D1199" t="str">
            <v>H30</v>
          </cell>
          <cell r="E1199" t="str">
            <v>5AA</v>
          </cell>
          <cell r="F1199">
            <v>2.5000000000000001E-2</v>
          </cell>
          <cell r="G1199">
            <v>0</v>
          </cell>
          <cell r="H1199">
            <v>2.3199999999999998</v>
          </cell>
          <cell r="I1199" t="str">
            <v>ハ</v>
          </cell>
        </row>
        <row r="1200">
          <cell r="A1200" t="str">
            <v>乗0ガ5LA</v>
          </cell>
          <cell r="B1200" t="str">
            <v>乗用(ガソリン・LPG)</v>
          </cell>
          <cell r="C1200" t="str">
            <v>乗0ガ</v>
          </cell>
          <cell r="D1200" t="str">
            <v>H30</v>
          </cell>
          <cell r="E1200" t="str">
            <v>5LA</v>
          </cell>
          <cell r="F1200">
            <v>2.5000000000000001E-2</v>
          </cell>
          <cell r="G1200">
            <v>0</v>
          </cell>
          <cell r="H1200">
            <v>2.3199999999999998</v>
          </cell>
          <cell r="I1200" t="str">
            <v>Pハ</v>
          </cell>
        </row>
        <row r="1201">
          <cell r="A1201" t="str">
            <v>乗0ガ6BA</v>
          </cell>
          <cell r="B1201" t="str">
            <v>乗用(ガソリン・LPG)</v>
          </cell>
          <cell r="C1201" t="str">
            <v>乗0ガ</v>
          </cell>
          <cell r="D1201" t="str">
            <v>H30</v>
          </cell>
          <cell r="E1201" t="str">
            <v>6BA</v>
          </cell>
          <cell r="F1201">
            <v>1.2500000000000001E-2</v>
          </cell>
          <cell r="G1201">
            <v>0</v>
          </cell>
          <cell r="H1201">
            <v>2.3199999999999998</v>
          </cell>
          <cell r="I1201" t="str">
            <v>ガL4</v>
          </cell>
        </row>
        <row r="1202">
          <cell r="A1202" t="str">
            <v>乗0ガ6AA</v>
          </cell>
          <cell r="B1202" t="str">
            <v>乗用(ガソリン・LPG)</v>
          </cell>
          <cell r="C1202" t="str">
            <v>乗0ガ</v>
          </cell>
          <cell r="D1202" t="str">
            <v>H30</v>
          </cell>
          <cell r="E1202" t="str">
            <v>6AA</v>
          </cell>
          <cell r="F1202">
            <v>1.2500000000000001E-2</v>
          </cell>
          <cell r="G1202">
            <v>0</v>
          </cell>
          <cell r="H1202">
            <v>2.3199999999999998</v>
          </cell>
          <cell r="I1202" t="str">
            <v>ハ</v>
          </cell>
        </row>
        <row r="1203">
          <cell r="A1203" t="str">
            <v>乗0ガ6LA</v>
          </cell>
          <cell r="B1203" t="str">
            <v>乗用(ガソリン・LPG)</v>
          </cell>
          <cell r="C1203" t="str">
            <v>乗0ガ</v>
          </cell>
          <cell r="D1203" t="str">
            <v>H30</v>
          </cell>
          <cell r="E1203" t="str">
            <v>6LA</v>
          </cell>
          <cell r="F1203">
            <v>1.2500000000000001E-2</v>
          </cell>
          <cell r="G1203">
            <v>0</v>
          </cell>
          <cell r="H1203">
            <v>2.3199999999999998</v>
          </cell>
          <cell r="I1203" t="str">
            <v>Pハ</v>
          </cell>
        </row>
        <row r="1204">
          <cell r="A1204" t="str">
            <v>乗0ガBAA</v>
          </cell>
          <cell r="B1204" t="str">
            <v>乗用(ガソリン・LPG)</v>
          </cell>
          <cell r="C1204" t="str">
            <v>乗0ガ</v>
          </cell>
          <cell r="D1204" t="str">
            <v>H17</v>
          </cell>
          <cell r="E1204" t="str">
            <v>BAA</v>
          </cell>
          <cell r="F1204">
            <v>3.7499999999999999E-2</v>
          </cell>
          <cell r="G1204">
            <v>0</v>
          </cell>
          <cell r="H1204">
            <v>2.3199999999999998</v>
          </cell>
          <cell r="I1204" t="str">
            <v>ハ</v>
          </cell>
        </row>
        <row r="1205">
          <cell r="A1205" t="str">
            <v>乗0ガBBA</v>
          </cell>
          <cell r="B1205" t="str">
            <v>乗用(ガソリン・LPG)</v>
          </cell>
          <cell r="C1205" t="str">
            <v>乗0ガ</v>
          </cell>
          <cell r="D1205" t="str">
            <v>H17</v>
          </cell>
          <cell r="E1205" t="str">
            <v>BBA</v>
          </cell>
          <cell r="F1205">
            <v>3.7499999999999999E-2</v>
          </cell>
          <cell r="G1205">
            <v>0</v>
          </cell>
          <cell r="H1205">
            <v>2.3199999999999998</v>
          </cell>
          <cell r="I1205" t="str">
            <v>ガL3</v>
          </cell>
        </row>
        <row r="1206">
          <cell r="A1206" t="str">
            <v>乗0ガNAB</v>
          </cell>
          <cell r="B1206" t="str">
            <v>乗用(ガソリン・LPG)</v>
          </cell>
          <cell r="C1206" t="str">
            <v>乗0ガ</v>
          </cell>
          <cell r="D1206" t="str">
            <v>H17</v>
          </cell>
          <cell r="E1206" t="str">
            <v>NAB</v>
          </cell>
          <cell r="F1206">
            <v>4.4999999999999998E-2</v>
          </cell>
          <cell r="G1206">
            <v>0</v>
          </cell>
          <cell r="H1206">
            <v>2.3199999999999998</v>
          </cell>
          <cell r="I1206" t="str">
            <v>ハ</v>
          </cell>
        </row>
        <row r="1207">
          <cell r="A1207" t="str">
            <v>乗0ガNBB</v>
          </cell>
          <cell r="B1207" t="str">
            <v>乗用(ガソリン・LPG)</v>
          </cell>
          <cell r="C1207" t="str">
            <v>乗0ガ</v>
          </cell>
          <cell r="D1207" t="str">
            <v>H17</v>
          </cell>
          <cell r="E1207" t="str">
            <v>NBB</v>
          </cell>
          <cell r="F1207">
            <v>4.4999999999999998E-2</v>
          </cell>
          <cell r="G1207">
            <v>0</v>
          </cell>
          <cell r="H1207">
            <v>2.3199999999999998</v>
          </cell>
          <cell r="I1207" t="str">
            <v>ガL3</v>
          </cell>
        </row>
        <row r="1208">
          <cell r="A1208" t="str">
            <v>乗0L-</v>
          </cell>
          <cell r="B1208" t="str">
            <v>乗用(ガソリン・LPG)</v>
          </cell>
          <cell r="C1208" t="str">
            <v>乗0L</v>
          </cell>
          <cell r="D1208" t="str">
            <v>S50前</v>
          </cell>
          <cell r="E1208" t="str">
            <v>-</v>
          </cell>
          <cell r="F1208">
            <v>2.1800000000000002</v>
          </cell>
          <cell r="G1208">
            <v>0</v>
          </cell>
          <cell r="H1208">
            <v>3</v>
          </cell>
          <cell r="I1208" t="str">
            <v>ガL3</v>
          </cell>
        </row>
        <row r="1209">
          <cell r="A1209" t="str">
            <v>乗0LA</v>
          </cell>
          <cell r="B1209" t="str">
            <v>乗用(ガソリン・LPG)</v>
          </cell>
          <cell r="C1209" t="str">
            <v>乗0L</v>
          </cell>
          <cell r="D1209" t="str">
            <v>S50</v>
          </cell>
          <cell r="E1209" t="str">
            <v>A</v>
          </cell>
          <cell r="F1209">
            <v>1.2</v>
          </cell>
          <cell r="G1209">
            <v>0</v>
          </cell>
          <cell r="H1209">
            <v>3</v>
          </cell>
          <cell r="I1209" t="str">
            <v>ガL3</v>
          </cell>
        </row>
        <row r="1210">
          <cell r="A1210" t="str">
            <v>乗0LB</v>
          </cell>
          <cell r="B1210" t="str">
            <v>乗用(ガソリン・LPG)</v>
          </cell>
          <cell r="C1210" t="str">
            <v>乗0L</v>
          </cell>
          <cell r="D1210" t="str">
            <v>S51</v>
          </cell>
          <cell r="E1210" t="str">
            <v>B</v>
          </cell>
          <cell r="F1210">
            <v>0.6</v>
          </cell>
          <cell r="G1210">
            <v>0</v>
          </cell>
          <cell r="H1210">
            <v>3</v>
          </cell>
          <cell r="I1210" t="str">
            <v>ガL3</v>
          </cell>
        </row>
        <row r="1211">
          <cell r="A1211" t="str">
            <v>乗0LC</v>
          </cell>
          <cell r="B1211" t="str">
            <v>乗用(ガソリン・LPG)</v>
          </cell>
          <cell r="C1211" t="str">
            <v>乗0L</v>
          </cell>
          <cell r="D1211" t="str">
            <v>S51</v>
          </cell>
          <cell r="E1211" t="str">
            <v>C</v>
          </cell>
          <cell r="F1211">
            <v>0.6</v>
          </cell>
          <cell r="G1211">
            <v>0</v>
          </cell>
          <cell r="H1211">
            <v>3</v>
          </cell>
          <cell r="I1211" t="str">
            <v>ガL3</v>
          </cell>
        </row>
        <row r="1212">
          <cell r="A1212" t="str">
            <v>乗0LE</v>
          </cell>
          <cell r="B1212" t="str">
            <v>乗用(ガソリン・LPG)</v>
          </cell>
          <cell r="C1212" t="str">
            <v>乗0L</v>
          </cell>
          <cell r="D1212" t="str">
            <v>S53,H10</v>
          </cell>
          <cell r="E1212" t="str">
            <v>E</v>
          </cell>
          <cell r="F1212">
            <v>0.25</v>
          </cell>
          <cell r="G1212">
            <v>0</v>
          </cell>
          <cell r="H1212">
            <v>3</v>
          </cell>
          <cell r="I1212" t="str">
            <v>ガL3</v>
          </cell>
        </row>
        <row r="1213">
          <cell r="A1213" t="str">
            <v>乗0LGF</v>
          </cell>
          <cell r="B1213" t="str">
            <v>乗用(ガソリン・LPG)</v>
          </cell>
          <cell r="C1213" t="str">
            <v>乗0L</v>
          </cell>
          <cell r="D1213" t="str">
            <v>S53,H10</v>
          </cell>
          <cell r="E1213" t="str">
            <v>GF</v>
          </cell>
          <cell r="F1213">
            <v>0.25</v>
          </cell>
          <cell r="G1213">
            <v>0</v>
          </cell>
          <cell r="H1213">
            <v>3</v>
          </cell>
          <cell r="I1213" t="str">
            <v>ガL3</v>
          </cell>
        </row>
        <row r="1214">
          <cell r="A1214" t="str">
            <v>乗0LHK</v>
          </cell>
          <cell r="B1214" t="str">
            <v>乗用(ガソリン・LPG)</v>
          </cell>
          <cell r="C1214" t="str">
            <v>乗0L</v>
          </cell>
          <cell r="D1214" t="str">
            <v>S53,H10</v>
          </cell>
          <cell r="E1214" t="str">
            <v>HK</v>
          </cell>
          <cell r="F1214">
            <v>0.125</v>
          </cell>
          <cell r="G1214">
            <v>0</v>
          </cell>
          <cell r="H1214">
            <v>3</v>
          </cell>
          <cell r="I1214" t="str">
            <v>ハ</v>
          </cell>
        </row>
        <row r="1215">
          <cell r="A1215" t="str">
            <v>乗0LGH</v>
          </cell>
          <cell r="B1215" t="str">
            <v>乗用(ガソリン・LPG)</v>
          </cell>
          <cell r="C1215" t="str">
            <v>乗0L</v>
          </cell>
          <cell r="D1215" t="str">
            <v>H12</v>
          </cell>
          <cell r="E1215" t="str">
            <v>GH</v>
          </cell>
          <cell r="F1215">
            <v>0.08</v>
          </cell>
          <cell r="G1215">
            <v>0</v>
          </cell>
          <cell r="H1215">
            <v>3</v>
          </cell>
          <cell r="I1215" t="str">
            <v>ガL3</v>
          </cell>
        </row>
        <row r="1216">
          <cell r="A1216" t="str">
            <v>乗0LHN</v>
          </cell>
          <cell r="B1216" t="str">
            <v>乗用(ガソリン・LPG)</v>
          </cell>
          <cell r="C1216" t="str">
            <v>乗0L</v>
          </cell>
          <cell r="D1216" t="str">
            <v>H12</v>
          </cell>
          <cell r="E1216" t="str">
            <v>HN</v>
          </cell>
          <cell r="F1216">
            <v>0.04</v>
          </cell>
          <cell r="G1216">
            <v>0</v>
          </cell>
          <cell r="H1216">
            <v>3</v>
          </cell>
          <cell r="I1216" t="str">
            <v>ハ</v>
          </cell>
        </row>
        <row r="1217">
          <cell r="A1217" t="str">
            <v>乗0LTA</v>
          </cell>
          <cell r="B1217" t="str">
            <v>乗用(ガソリン・LPG)</v>
          </cell>
          <cell r="C1217" t="str">
            <v>乗0L</v>
          </cell>
          <cell r="D1217" t="str">
            <v>H12</v>
          </cell>
          <cell r="E1217" t="str">
            <v>TA</v>
          </cell>
          <cell r="F1217">
            <v>0.06</v>
          </cell>
          <cell r="G1217">
            <v>0</v>
          </cell>
          <cell r="H1217">
            <v>3</v>
          </cell>
          <cell r="I1217" t="str">
            <v>ガL3</v>
          </cell>
        </row>
        <row r="1218">
          <cell r="A1218" t="str">
            <v>乗0LXA</v>
          </cell>
          <cell r="B1218" t="str">
            <v>乗用(ガソリン・LPG)</v>
          </cell>
          <cell r="C1218" t="str">
            <v>乗0L</v>
          </cell>
          <cell r="D1218" t="str">
            <v>H12</v>
          </cell>
          <cell r="E1218" t="str">
            <v>XA</v>
          </cell>
          <cell r="F1218">
            <v>0.06</v>
          </cell>
          <cell r="G1218">
            <v>0</v>
          </cell>
          <cell r="H1218">
            <v>3</v>
          </cell>
          <cell r="I1218" t="str">
            <v>ハ</v>
          </cell>
        </row>
        <row r="1219">
          <cell r="A1219" t="str">
            <v>乗0LLA</v>
          </cell>
          <cell r="B1219" t="str">
            <v>乗用(ガソリン・LPG)</v>
          </cell>
          <cell r="C1219" t="str">
            <v>乗0L</v>
          </cell>
          <cell r="D1219" t="str">
            <v>H12</v>
          </cell>
          <cell r="E1219" t="str">
            <v>LA</v>
          </cell>
          <cell r="F1219">
            <v>0.04</v>
          </cell>
          <cell r="G1219">
            <v>0</v>
          </cell>
          <cell r="H1219">
            <v>3</v>
          </cell>
          <cell r="I1219" t="str">
            <v>ガL3</v>
          </cell>
        </row>
        <row r="1220">
          <cell r="A1220" t="str">
            <v>乗0LYA</v>
          </cell>
          <cell r="B1220" t="str">
            <v>乗用(ガソリン・LPG)</v>
          </cell>
          <cell r="C1220" t="str">
            <v>乗0L</v>
          </cell>
          <cell r="D1220" t="str">
            <v>H12</v>
          </cell>
          <cell r="E1220" t="str">
            <v>YA</v>
          </cell>
          <cell r="F1220">
            <v>0.04</v>
          </cell>
          <cell r="G1220">
            <v>0</v>
          </cell>
          <cell r="H1220">
            <v>3</v>
          </cell>
          <cell r="I1220" t="str">
            <v>ハ</v>
          </cell>
        </row>
        <row r="1221">
          <cell r="A1221" t="str">
            <v>乗0LUA</v>
          </cell>
          <cell r="B1221" t="str">
            <v>乗用(ガソリン・LPG)</v>
          </cell>
          <cell r="C1221" t="str">
            <v>乗0L</v>
          </cell>
          <cell r="D1221" t="str">
            <v>H12</v>
          </cell>
          <cell r="E1221" t="str">
            <v>UA</v>
          </cell>
          <cell r="F1221">
            <v>0.02</v>
          </cell>
          <cell r="G1221">
            <v>0</v>
          </cell>
          <cell r="H1221">
            <v>3</v>
          </cell>
          <cell r="I1221" t="str">
            <v>ガL3</v>
          </cell>
        </row>
        <row r="1222">
          <cell r="A1222" t="str">
            <v>乗0LZA</v>
          </cell>
          <cell r="B1222" t="str">
            <v>乗用(ガソリン・LPG)</v>
          </cell>
          <cell r="C1222" t="str">
            <v>乗0L</v>
          </cell>
          <cell r="D1222" t="str">
            <v>H12</v>
          </cell>
          <cell r="E1222" t="str">
            <v>ZA</v>
          </cell>
          <cell r="F1222">
            <v>0.02</v>
          </cell>
          <cell r="G1222">
            <v>0</v>
          </cell>
          <cell r="H1222">
            <v>3</v>
          </cell>
          <cell r="I1222" t="str">
            <v>ハ</v>
          </cell>
        </row>
        <row r="1223">
          <cell r="A1223" t="str">
            <v>乗0LABA</v>
          </cell>
          <cell r="B1223" t="str">
            <v>乗用(ガソリン・LPG)</v>
          </cell>
          <cell r="C1223" t="str">
            <v>乗0L</v>
          </cell>
          <cell r="D1223" t="str">
            <v>H17</v>
          </cell>
          <cell r="E1223" t="str">
            <v>ABA</v>
          </cell>
          <cell r="F1223">
            <v>0.05</v>
          </cell>
          <cell r="G1223">
            <v>0</v>
          </cell>
          <cell r="H1223">
            <v>3</v>
          </cell>
          <cell r="I1223" t="str">
            <v>ガL3</v>
          </cell>
        </row>
        <row r="1224">
          <cell r="A1224" t="str">
            <v>乗0LAAA</v>
          </cell>
          <cell r="B1224" t="str">
            <v>乗用(ガソリン・LPG)</v>
          </cell>
          <cell r="C1224" t="str">
            <v>乗0L</v>
          </cell>
          <cell r="D1224" t="str">
            <v>H17</v>
          </cell>
          <cell r="E1224" t="str">
            <v>AAA</v>
          </cell>
          <cell r="F1224">
            <v>2.5000000000000001E-2</v>
          </cell>
          <cell r="G1224">
            <v>0</v>
          </cell>
          <cell r="H1224">
            <v>3</v>
          </cell>
          <cell r="I1224" t="str">
            <v>ハ</v>
          </cell>
        </row>
        <row r="1225">
          <cell r="A1225" t="str">
            <v>乗0LALA</v>
          </cell>
          <cell r="B1225" t="str">
            <v>乗用(ガソリン・LPG)</v>
          </cell>
          <cell r="C1225" t="str">
            <v>乗0L</v>
          </cell>
          <cell r="D1225" t="str">
            <v>H17</v>
          </cell>
          <cell r="E1225" t="str">
            <v>ALA</v>
          </cell>
          <cell r="F1225">
            <v>1.2500000000000001E-2</v>
          </cell>
          <cell r="G1225">
            <v>0</v>
          </cell>
          <cell r="H1225">
            <v>3</v>
          </cell>
          <cell r="I1225" t="str">
            <v>Pハ</v>
          </cell>
        </row>
        <row r="1226">
          <cell r="A1226" t="str">
            <v>乗0LCAA</v>
          </cell>
          <cell r="B1226" t="str">
            <v>乗用(ガソリン・LPG)</v>
          </cell>
          <cell r="C1226" t="str">
            <v>乗0L</v>
          </cell>
          <cell r="D1226" t="str">
            <v>H17</v>
          </cell>
          <cell r="E1226" t="str">
            <v>CAA</v>
          </cell>
          <cell r="F1226">
            <v>2.5000000000000001E-2</v>
          </cell>
          <cell r="G1226">
            <v>0</v>
          </cell>
          <cell r="H1226">
            <v>3</v>
          </cell>
          <cell r="I1226" t="str">
            <v>ハ</v>
          </cell>
        </row>
        <row r="1227">
          <cell r="A1227" t="str">
            <v>乗0LCBA</v>
          </cell>
          <cell r="B1227" t="str">
            <v>乗用(ガソリン・LPG)</v>
          </cell>
          <cell r="C1227" t="str">
            <v>乗0L</v>
          </cell>
          <cell r="D1227" t="str">
            <v>H17</v>
          </cell>
          <cell r="E1227" t="str">
            <v>CBA</v>
          </cell>
          <cell r="F1227">
            <v>2.5000000000000001E-2</v>
          </cell>
          <cell r="G1227">
            <v>0</v>
          </cell>
          <cell r="H1227">
            <v>3</v>
          </cell>
          <cell r="I1227" t="str">
            <v>ガL1</v>
          </cell>
        </row>
        <row r="1228">
          <cell r="A1228" t="str">
            <v>乗0LCLA</v>
          </cell>
          <cell r="B1228" t="str">
            <v>乗用(ガソリン・LPG)</v>
          </cell>
          <cell r="C1228" t="str">
            <v>乗0L</v>
          </cell>
          <cell r="D1228" t="str">
            <v>H17</v>
          </cell>
          <cell r="E1228" t="str">
            <v>CLA</v>
          </cell>
          <cell r="F1228">
            <v>2.5000000000000001E-2</v>
          </cell>
          <cell r="G1228">
            <v>0</v>
          </cell>
          <cell r="H1228">
            <v>3</v>
          </cell>
          <cell r="I1228" t="str">
            <v>Pハ</v>
          </cell>
        </row>
        <row r="1229">
          <cell r="A1229" t="str">
            <v>乗0LDAA</v>
          </cell>
          <cell r="B1229" t="str">
            <v>乗用(ガソリン・LPG)</v>
          </cell>
          <cell r="C1229" t="str">
            <v>乗0L</v>
          </cell>
          <cell r="D1229" t="str">
            <v>H17</v>
          </cell>
          <cell r="E1229" t="str">
            <v>DAA</v>
          </cell>
          <cell r="F1229">
            <v>1.2500000000000001E-2</v>
          </cell>
          <cell r="G1229">
            <v>0</v>
          </cell>
          <cell r="H1229">
            <v>3</v>
          </cell>
          <cell r="I1229" t="str">
            <v>ハ</v>
          </cell>
        </row>
        <row r="1230">
          <cell r="A1230" t="str">
            <v>乗0LDBA</v>
          </cell>
          <cell r="B1230" t="str">
            <v>乗用(ガソリン・LPG)</v>
          </cell>
          <cell r="C1230" t="str">
            <v>乗0L</v>
          </cell>
          <cell r="D1230" t="str">
            <v>H17</v>
          </cell>
          <cell r="E1230" t="str">
            <v>DBA</v>
          </cell>
          <cell r="F1230">
            <v>1.2500000000000001E-2</v>
          </cell>
          <cell r="G1230">
            <v>0</v>
          </cell>
          <cell r="H1230">
            <v>3</v>
          </cell>
          <cell r="I1230" t="str">
            <v>ガL2</v>
          </cell>
        </row>
        <row r="1231">
          <cell r="A1231" t="str">
            <v>乗0LDLA</v>
          </cell>
          <cell r="B1231" t="str">
            <v>乗用(ガソリン・LPG)</v>
          </cell>
          <cell r="C1231" t="str">
            <v>乗0L</v>
          </cell>
          <cell r="D1231" t="str">
            <v>H17</v>
          </cell>
          <cell r="E1231" t="str">
            <v>DLA</v>
          </cell>
          <cell r="F1231">
            <v>1.2500000000000001E-2</v>
          </cell>
          <cell r="G1231">
            <v>0</v>
          </cell>
          <cell r="H1231">
            <v>3</v>
          </cell>
          <cell r="I1231" t="str">
            <v>Pハ</v>
          </cell>
        </row>
        <row r="1232">
          <cell r="A1232" t="str">
            <v>乗0LLBA</v>
          </cell>
          <cell r="B1232" t="str">
            <v>乗用(ガソリン・LPG)</v>
          </cell>
          <cell r="C1232" t="str">
            <v>乗0L</v>
          </cell>
          <cell r="D1232" t="str">
            <v>H21</v>
          </cell>
          <cell r="E1232" t="str">
            <v>LBA</v>
          </cell>
          <cell r="F1232">
            <v>0.05</v>
          </cell>
          <cell r="G1232">
            <v>0</v>
          </cell>
          <cell r="H1232">
            <v>3</v>
          </cell>
          <cell r="I1232" t="str">
            <v>ガL3</v>
          </cell>
        </row>
        <row r="1233">
          <cell r="A1233" t="str">
            <v>乗0LLAA</v>
          </cell>
          <cell r="B1233" t="str">
            <v>乗用(ガソリン・LPG)</v>
          </cell>
          <cell r="C1233" t="str">
            <v>乗0L</v>
          </cell>
          <cell r="D1233" t="str">
            <v>H21</v>
          </cell>
          <cell r="E1233" t="str">
            <v>LAA</v>
          </cell>
          <cell r="F1233">
            <v>2.5000000000000001E-2</v>
          </cell>
          <cell r="G1233">
            <v>0</v>
          </cell>
          <cell r="H1233">
            <v>3</v>
          </cell>
          <cell r="I1233" t="str">
            <v>ハ</v>
          </cell>
        </row>
        <row r="1234">
          <cell r="A1234" t="str">
            <v>乗0LLLA</v>
          </cell>
          <cell r="B1234" t="str">
            <v>乗用(ガソリン・LPG)</v>
          </cell>
          <cell r="C1234" t="str">
            <v>乗0L</v>
          </cell>
          <cell r="D1234" t="str">
            <v>H21</v>
          </cell>
          <cell r="E1234" t="str">
            <v>LLA</v>
          </cell>
          <cell r="F1234">
            <v>1.2500000000000001E-2</v>
          </cell>
          <cell r="G1234">
            <v>0</v>
          </cell>
          <cell r="H1234">
            <v>3</v>
          </cell>
          <cell r="I1234" t="str">
            <v>Pハ</v>
          </cell>
        </row>
        <row r="1235">
          <cell r="A1235" t="str">
            <v>乗0LMBA</v>
          </cell>
          <cell r="B1235" t="str">
            <v>乗用(ガソリン・LPG)</v>
          </cell>
          <cell r="C1235" t="str">
            <v>乗0L</v>
          </cell>
          <cell r="D1235" t="str">
            <v>H21</v>
          </cell>
          <cell r="E1235" t="str">
            <v>MBA</v>
          </cell>
          <cell r="F1235">
            <v>2.5000000000000001E-2</v>
          </cell>
          <cell r="G1235">
            <v>0</v>
          </cell>
          <cell r="H1235">
            <v>3</v>
          </cell>
          <cell r="I1235" t="str">
            <v>ガL1</v>
          </cell>
        </row>
        <row r="1236">
          <cell r="A1236" t="str">
            <v>乗0LMAA</v>
          </cell>
          <cell r="B1236" t="str">
            <v>乗用(ガソリン・LPG)</v>
          </cell>
          <cell r="C1236" t="str">
            <v>乗0L</v>
          </cell>
          <cell r="D1236" t="str">
            <v>H21</v>
          </cell>
          <cell r="E1236" t="str">
            <v>MAA</v>
          </cell>
          <cell r="F1236">
            <v>2.5000000000000001E-2</v>
          </cell>
          <cell r="G1236">
            <v>0</v>
          </cell>
          <cell r="H1236">
            <v>3</v>
          </cell>
          <cell r="I1236" t="str">
            <v>ハ</v>
          </cell>
        </row>
        <row r="1237">
          <cell r="A1237" t="str">
            <v>乗0LMLA</v>
          </cell>
          <cell r="B1237" t="str">
            <v>乗用(ガソリン・LPG)</v>
          </cell>
          <cell r="C1237" t="str">
            <v>乗0L</v>
          </cell>
          <cell r="D1237" t="str">
            <v>H21</v>
          </cell>
          <cell r="E1237" t="str">
            <v>MLA</v>
          </cell>
          <cell r="F1237">
            <v>2.5000000000000001E-2</v>
          </cell>
          <cell r="G1237">
            <v>0</v>
          </cell>
          <cell r="H1237">
            <v>3</v>
          </cell>
          <cell r="I1237" t="str">
            <v>Pハ</v>
          </cell>
        </row>
        <row r="1238">
          <cell r="A1238" t="str">
            <v>乗0LRBA</v>
          </cell>
          <cell r="B1238" t="str">
            <v>乗用(ガソリン・LPG)</v>
          </cell>
          <cell r="C1238" t="str">
            <v>乗0L</v>
          </cell>
          <cell r="D1238" t="str">
            <v>H21</v>
          </cell>
          <cell r="E1238" t="str">
            <v>RBA</v>
          </cell>
          <cell r="F1238">
            <v>1.2500000000000001E-2</v>
          </cell>
          <cell r="G1238">
            <v>0</v>
          </cell>
          <cell r="H1238">
            <v>3</v>
          </cell>
          <cell r="I1238" t="str">
            <v>ガL2</v>
          </cell>
        </row>
        <row r="1239">
          <cell r="A1239" t="str">
            <v>乗0LRAA</v>
          </cell>
          <cell r="B1239" t="str">
            <v>乗用(ガソリン・LPG)</v>
          </cell>
          <cell r="C1239" t="str">
            <v>乗0L</v>
          </cell>
          <cell r="D1239" t="str">
            <v>H21</v>
          </cell>
          <cell r="E1239" t="str">
            <v>RAA</v>
          </cell>
          <cell r="F1239">
            <v>1.2500000000000001E-2</v>
          </cell>
          <cell r="G1239">
            <v>0</v>
          </cell>
          <cell r="H1239">
            <v>3</v>
          </cell>
          <cell r="I1239" t="str">
            <v>ハ</v>
          </cell>
        </row>
        <row r="1240">
          <cell r="A1240" t="str">
            <v>乗0LRLA</v>
          </cell>
          <cell r="B1240" t="str">
            <v>乗用(ガソリン・LPG)</v>
          </cell>
          <cell r="C1240" t="str">
            <v>乗0L</v>
          </cell>
          <cell r="D1240" t="str">
            <v>H21</v>
          </cell>
          <cell r="E1240" t="str">
            <v>RLA</v>
          </cell>
          <cell r="F1240">
            <v>1.2500000000000001E-2</v>
          </cell>
          <cell r="G1240">
            <v>0</v>
          </cell>
          <cell r="H1240">
            <v>3</v>
          </cell>
          <cell r="I1240" t="str">
            <v>Pハ</v>
          </cell>
        </row>
        <row r="1241">
          <cell r="A1241" t="str">
            <v>乗0LQBA</v>
          </cell>
          <cell r="B1241" t="str">
            <v>乗用(ガソリン・LPG)</v>
          </cell>
          <cell r="C1241" t="str">
            <v>乗0L</v>
          </cell>
          <cell r="D1241" t="str">
            <v>H21</v>
          </cell>
          <cell r="E1241" t="str">
            <v>QBA</v>
          </cell>
          <cell r="F1241">
            <v>4.4999999999999998E-2</v>
          </cell>
          <cell r="G1241">
            <v>0</v>
          </cell>
          <cell r="H1241">
            <v>3</v>
          </cell>
          <cell r="I1241" t="str">
            <v>ガL3</v>
          </cell>
        </row>
        <row r="1242">
          <cell r="A1242" t="str">
            <v>乗0LQAA</v>
          </cell>
          <cell r="B1242" t="str">
            <v>乗用(ガソリン・LPG)</v>
          </cell>
          <cell r="C1242" t="str">
            <v>乗0L</v>
          </cell>
          <cell r="D1242" t="str">
            <v>H21</v>
          </cell>
          <cell r="E1242" t="str">
            <v>QAA</v>
          </cell>
          <cell r="F1242">
            <v>4.4999999999999998E-2</v>
          </cell>
          <cell r="G1242">
            <v>0</v>
          </cell>
          <cell r="H1242">
            <v>3</v>
          </cell>
          <cell r="I1242" t="str">
            <v>ハ</v>
          </cell>
        </row>
        <row r="1243">
          <cell r="A1243" t="str">
            <v>乗0LQLA</v>
          </cell>
          <cell r="B1243" t="str">
            <v>乗用(ガソリン・LPG)</v>
          </cell>
          <cell r="C1243" t="str">
            <v>乗0L</v>
          </cell>
          <cell r="D1243" t="str">
            <v>H21</v>
          </cell>
          <cell r="E1243" t="str">
            <v>QLA</v>
          </cell>
          <cell r="F1243">
            <v>4.4999999999999998E-2</v>
          </cell>
          <cell r="G1243">
            <v>0</v>
          </cell>
          <cell r="H1243">
            <v>3</v>
          </cell>
          <cell r="I1243" t="str">
            <v>Pハ</v>
          </cell>
        </row>
        <row r="1244">
          <cell r="A1244" t="str">
            <v>乗0L3BA</v>
          </cell>
          <cell r="B1244" t="str">
            <v>乗用(ガソリン・LPG)</v>
          </cell>
          <cell r="C1244" t="str">
            <v>乗0L</v>
          </cell>
          <cell r="D1244" t="str">
            <v>H30</v>
          </cell>
          <cell r="E1244" t="str">
            <v>3BA</v>
          </cell>
          <cell r="F1244">
            <v>0.05</v>
          </cell>
          <cell r="G1244">
            <v>0</v>
          </cell>
          <cell r="H1244">
            <v>3</v>
          </cell>
          <cell r="I1244" t="str">
            <v>ガL3</v>
          </cell>
        </row>
        <row r="1245">
          <cell r="A1245" t="str">
            <v>乗0L3AA</v>
          </cell>
          <cell r="B1245" t="str">
            <v>乗用(ガソリン・LPG)</v>
          </cell>
          <cell r="C1245" t="str">
            <v>乗0L</v>
          </cell>
          <cell r="D1245" t="str">
            <v>H30</v>
          </cell>
          <cell r="E1245" t="str">
            <v>3AA</v>
          </cell>
          <cell r="F1245">
            <v>2.5000000000000001E-2</v>
          </cell>
          <cell r="G1245">
            <v>0</v>
          </cell>
          <cell r="H1245">
            <v>3</v>
          </cell>
          <cell r="I1245" t="str">
            <v>ハ</v>
          </cell>
        </row>
        <row r="1246">
          <cell r="A1246" t="str">
            <v>乗0L3LA</v>
          </cell>
          <cell r="B1246" t="str">
            <v>乗用(ガソリン・LPG)</v>
          </cell>
          <cell r="C1246" t="str">
            <v>乗0L</v>
          </cell>
          <cell r="D1246" t="str">
            <v>H30</v>
          </cell>
          <cell r="E1246" t="str">
            <v>3LA</v>
          </cell>
          <cell r="F1246">
            <v>1.2500000000000001E-2</v>
          </cell>
          <cell r="G1246">
            <v>0</v>
          </cell>
          <cell r="H1246">
            <v>3</v>
          </cell>
          <cell r="I1246" t="str">
            <v>Pハ</v>
          </cell>
        </row>
        <row r="1247">
          <cell r="A1247" t="str">
            <v>乗0L4BA</v>
          </cell>
          <cell r="B1247" t="str">
            <v>乗用(ガソリン・LPG)</v>
          </cell>
          <cell r="C1247" t="str">
            <v>乗0L</v>
          </cell>
          <cell r="D1247" t="str">
            <v>H30</v>
          </cell>
          <cell r="E1247" t="str">
            <v>4BA</v>
          </cell>
          <cell r="F1247">
            <v>3.7499999999999999E-2</v>
          </cell>
          <cell r="G1247">
            <v>0</v>
          </cell>
          <cell r="H1247">
            <v>3</v>
          </cell>
          <cell r="I1247" t="str">
            <v>ガL1</v>
          </cell>
        </row>
        <row r="1248">
          <cell r="A1248" t="str">
            <v>乗0L4AA</v>
          </cell>
          <cell r="B1248" t="str">
            <v>乗用(ガソリン・LPG)</v>
          </cell>
          <cell r="C1248" t="str">
            <v>乗0L</v>
          </cell>
          <cell r="D1248" t="str">
            <v>H30</v>
          </cell>
          <cell r="E1248" t="str">
            <v>4AA</v>
          </cell>
          <cell r="F1248">
            <v>3.7499999999999999E-2</v>
          </cell>
          <cell r="G1248">
            <v>0</v>
          </cell>
          <cell r="H1248">
            <v>3</v>
          </cell>
          <cell r="I1248" t="str">
            <v>ハ</v>
          </cell>
        </row>
        <row r="1249">
          <cell r="A1249" t="str">
            <v>乗0L4LA</v>
          </cell>
          <cell r="B1249" t="str">
            <v>乗用(ガソリン・LPG)</v>
          </cell>
          <cell r="C1249" t="str">
            <v>乗0L</v>
          </cell>
          <cell r="D1249" t="str">
            <v>H30</v>
          </cell>
          <cell r="E1249" t="str">
            <v>4LA</v>
          </cell>
          <cell r="F1249">
            <v>3.7499999999999999E-2</v>
          </cell>
          <cell r="G1249">
            <v>0</v>
          </cell>
          <cell r="H1249">
            <v>3</v>
          </cell>
          <cell r="I1249" t="str">
            <v>Pハ</v>
          </cell>
        </row>
        <row r="1250">
          <cell r="A1250" t="str">
            <v>乗0L5BA</v>
          </cell>
          <cell r="B1250" t="str">
            <v>乗用(ガソリン・LPG)</v>
          </cell>
          <cell r="C1250" t="str">
            <v>乗0L</v>
          </cell>
          <cell r="D1250" t="str">
            <v>H30</v>
          </cell>
          <cell r="E1250" t="str">
            <v>5BA</v>
          </cell>
          <cell r="F1250">
            <v>2.5000000000000001E-2</v>
          </cell>
          <cell r="G1250">
            <v>0</v>
          </cell>
          <cell r="H1250">
            <v>3</v>
          </cell>
          <cell r="I1250" t="str">
            <v>ガL2</v>
          </cell>
        </row>
        <row r="1251">
          <cell r="A1251" t="str">
            <v>乗0L5AA</v>
          </cell>
          <cell r="B1251" t="str">
            <v>乗用(ガソリン・LPG)</v>
          </cell>
          <cell r="C1251" t="str">
            <v>乗0L</v>
          </cell>
          <cell r="D1251" t="str">
            <v>H30</v>
          </cell>
          <cell r="E1251" t="str">
            <v>5AA</v>
          </cell>
          <cell r="F1251">
            <v>2.5000000000000001E-2</v>
          </cell>
          <cell r="G1251">
            <v>0</v>
          </cell>
          <cell r="H1251">
            <v>3</v>
          </cell>
          <cell r="I1251" t="str">
            <v>ハ</v>
          </cell>
        </row>
        <row r="1252">
          <cell r="A1252" t="str">
            <v>乗0L5LA</v>
          </cell>
          <cell r="B1252" t="str">
            <v>乗用(ガソリン・LPG)</v>
          </cell>
          <cell r="C1252" t="str">
            <v>乗0L</v>
          </cell>
          <cell r="D1252" t="str">
            <v>H30</v>
          </cell>
          <cell r="E1252" t="str">
            <v>5LA</v>
          </cell>
          <cell r="F1252">
            <v>2.5000000000000001E-2</v>
          </cell>
          <cell r="G1252">
            <v>0</v>
          </cell>
          <cell r="H1252">
            <v>3</v>
          </cell>
          <cell r="I1252" t="str">
            <v>Pハ</v>
          </cell>
        </row>
        <row r="1253">
          <cell r="A1253" t="str">
            <v>乗0L6BA</v>
          </cell>
          <cell r="B1253" t="str">
            <v>乗用(ガソリン・LPG)</v>
          </cell>
          <cell r="C1253" t="str">
            <v>乗0L</v>
          </cell>
          <cell r="D1253" t="str">
            <v>H30</v>
          </cell>
          <cell r="E1253" t="str">
            <v>6BA</v>
          </cell>
          <cell r="F1253">
            <v>1.2500000000000001E-2</v>
          </cell>
          <cell r="G1253">
            <v>0</v>
          </cell>
          <cell r="H1253">
            <v>3</v>
          </cell>
          <cell r="I1253" t="str">
            <v>ガL4</v>
          </cell>
        </row>
        <row r="1254">
          <cell r="A1254" t="str">
            <v>乗0L6AA</v>
          </cell>
          <cell r="B1254" t="str">
            <v>乗用(ガソリン・LPG)</v>
          </cell>
          <cell r="C1254" t="str">
            <v>乗0L</v>
          </cell>
          <cell r="D1254" t="str">
            <v>H30</v>
          </cell>
          <cell r="E1254" t="str">
            <v>6AA</v>
          </cell>
          <cell r="F1254">
            <v>1.2500000000000001E-2</v>
          </cell>
          <cell r="G1254">
            <v>0</v>
          </cell>
          <cell r="H1254">
            <v>3</v>
          </cell>
          <cell r="I1254" t="str">
            <v>ハ</v>
          </cell>
        </row>
        <row r="1255">
          <cell r="A1255" t="str">
            <v>乗0L6LA</v>
          </cell>
          <cell r="B1255" t="str">
            <v>乗用(ガソリン・LPG)</v>
          </cell>
          <cell r="C1255" t="str">
            <v>乗0L</v>
          </cell>
          <cell r="D1255" t="str">
            <v>H30</v>
          </cell>
          <cell r="E1255" t="str">
            <v>6LA</v>
          </cell>
          <cell r="F1255">
            <v>1.2500000000000001E-2</v>
          </cell>
          <cell r="G1255">
            <v>0</v>
          </cell>
          <cell r="H1255">
            <v>3</v>
          </cell>
          <cell r="I1255" t="str">
            <v>Pハ</v>
          </cell>
        </row>
        <row r="1256">
          <cell r="A1256" t="str">
            <v>乗0LBAA</v>
          </cell>
          <cell r="B1256" t="str">
            <v>乗用(ガソリン・LPG)</v>
          </cell>
          <cell r="C1256" t="str">
            <v>乗0L</v>
          </cell>
          <cell r="D1256" t="str">
            <v>H17</v>
          </cell>
          <cell r="E1256" t="str">
            <v>BAA</v>
          </cell>
          <cell r="F1256">
            <v>3.7499999999999999E-2</v>
          </cell>
          <cell r="G1256">
            <v>0</v>
          </cell>
          <cell r="H1256">
            <v>3</v>
          </cell>
          <cell r="I1256" t="str">
            <v>ハ</v>
          </cell>
        </row>
        <row r="1257">
          <cell r="A1257" t="str">
            <v>乗0LBBA</v>
          </cell>
          <cell r="B1257" t="str">
            <v>乗用(ガソリン・LPG)</v>
          </cell>
          <cell r="C1257" t="str">
            <v>乗0L</v>
          </cell>
          <cell r="D1257" t="str">
            <v>H17</v>
          </cell>
          <cell r="E1257" t="str">
            <v>BBA</v>
          </cell>
          <cell r="F1257">
            <v>3.7499999999999999E-2</v>
          </cell>
          <cell r="G1257">
            <v>0</v>
          </cell>
          <cell r="H1257">
            <v>3</v>
          </cell>
          <cell r="I1257" t="str">
            <v>ガL3</v>
          </cell>
        </row>
        <row r="1258">
          <cell r="A1258" t="str">
            <v>乗0LNAB</v>
          </cell>
          <cell r="B1258" t="str">
            <v>乗用(ガソリン・LPG)</v>
          </cell>
          <cell r="C1258" t="str">
            <v>乗0L</v>
          </cell>
          <cell r="D1258" t="str">
            <v>H17</v>
          </cell>
          <cell r="E1258" t="str">
            <v>NAB</v>
          </cell>
          <cell r="F1258">
            <v>4.4999999999999998E-2</v>
          </cell>
          <cell r="G1258">
            <v>0</v>
          </cell>
          <cell r="H1258">
            <v>3</v>
          </cell>
          <cell r="I1258" t="str">
            <v>ハ</v>
          </cell>
        </row>
        <row r="1259">
          <cell r="A1259" t="str">
            <v>乗0LNBB</v>
          </cell>
          <cell r="B1259" t="str">
            <v>乗用(ガソリン・LPG)</v>
          </cell>
          <cell r="C1259" t="str">
            <v>乗0L</v>
          </cell>
          <cell r="D1259" t="str">
            <v>H17</v>
          </cell>
          <cell r="E1259" t="str">
            <v>NBB</v>
          </cell>
          <cell r="F1259">
            <v>4.4999999999999998E-2</v>
          </cell>
          <cell r="G1259">
            <v>0</v>
          </cell>
          <cell r="H1259">
            <v>3</v>
          </cell>
          <cell r="I1259" t="str">
            <v>ガL3</v>
          </cell>
        </row>
        <row r="1260">
          <cell r="A1260" t="str">
            <v>乗0軽-</v>
          </cell>
          <cell r="B1260" t="str">
            <v>乗用(軽油)</v>
          </cell>
          <cell r="C1260" t="str">
            <v>乗0軽</v>
          </cell>
          <cell r="D1260" t="str">
            <v>S54前</v>
          </cell>
          <cell r="E1260" t="str">
            <v>-</v>
          </cell>
          <cell r="F1260">
            <v>1.34</v>
          </cell>
          <cell r="G1260">
            <v>0.2</v>
          </cell>
          <cell r="H1260">
            <v>2.58</v>
          </cell>
          <cell r="I1260" t="str">
            <v>軽3</v>
          </cell>
        </row>
        <row r="1261">
          <cell r="A1261" t="str">
            <v>乗0軽K</v>
          </cell>
          <cell r="B1261" t="str">
            <v>乗用(軽油)</v>
          </cell>
          <cell r="C1261" t="str">
            <v>乗0軽</v>
          </cell>
          <cell r="D1261" t="str">
            <v>S54</v>
          </cell>
          <cell r="E1261" t="str">
            <v>K</v>
          </cell>
          <cell r="F1261">
            <v>1.2</v>
          </cell>
          <cell r="G1261">
            <v>0.2</v>
          </cell>
          <cell r="H1261">
            <v>2.58</v>
          </cell>
          <cell r="I1261" t="str">
            <v>軽3</v>
          </cell>
        </row>
        <row r="1262">
          <cell r="A1262" t="str">
            <v>乗0軽N</v>
          </cell>
          <cell r="B1262" t="str">
            <v>乗用(軽油)</v>
          </cell>
          <cell r="C1262" t="str">
            <v>乗0軽</v>
          </cell>
          <cell r="D1262" t="str">
            <v>S57,S58</v>
          </cell>
          <cell r="E1262" t="str">
            <v>N</v>
          </cell>
          <cell r="F1262">
            <v>1.02</v>
          </cell>
          <cell r="G1262">
            <v>0.2</v>
          </cell>
          <cell r="H1262">
            <v>2.58</v>
          </cell>
          <cell r="I1262" t="str">
            <v>軽3</v>
          </cell>
        </row>
        <row r="1263">
          <cell r="A1263" t="str">
            <v>乗0軽P</v>
          </cell>
          <cell r="B1263" t="str">
            <v>乗用(軽油)</v>
          </cell>
          <cell r="C1263" t="str">
            <v>乗0軽</v>
          </cell>
          <cell r="D1263" t="str">
            <v>S57,S58</v>
          </cell>
          <cell r="E1263" t="str">
            <v>P</v>
          </cell>
          <cell r="F1263">
            <v>1.02</v>
          </cell>
          <cell r="G1263">
            <v>0.2</v>
          </cell>
          <cell r="H1263">
            <v>2.58</v>
          </cell>
          <cell r="I1263" t="str">
            <v>軽3</v>
          </cell>
        </row>
        <row r="1264">
          <cell r="A1264" t="str">
            <v>乗0軽Q</v>
          </cell>
          <cell r="B1264" t="str">
            <v>乗用(軽油)</v>
          </cell>
          <cell r="C1264" t="str">
            <v>乗0軽</v>
          </cell>
          <cell r="D1264" t="str">
            <v>S61,S62</v>
          </cell>
          <cell r="E1264" t="str">
            <v>Q</v>
          </cell>
          <cell r="F1264">
            <v>0.7</v>
          </cell>
          <cell r="G1264">
            <v>0.2</v>
          </cell>
          <cell r="H1264">
            <v>2.58</v>
          </cell>
          <cell r="I1264" t="str">
            <v>軽3</v>
          </cell>
        </row>
        <row r="1265">
          <cell r="A1265" t="str">
            <v>乗0軽X</v>
          </cell>
          <cell r="B1265" t="str">
            <v>乗用(軽油)</v>
          </cell>
          <cell r="C1265" t="str">
            <v>乗0軽</v>
          </cell>
          <cell r="D1265" t="str">
            <v>H2,H4</v>
          </cell>
          <cell r="E1265" t="str">
            <v>X</v>
          </cell>
          <cell r="F1265">
            <v>0.5</v>
          </cell>
          <cell r="G1265">
            <v>0.2</v>
          </cell>
          <cell r="H1265">
            <v>2.58</v>
          </cell>
          <cell r="I1265" t="str">
            <v>軽3</v>
          </cell>
        </row>
        <row r="1266">
          <cell r="A1266" t="str">
            <v>乗0軽Y</v>
          </cell>
          <cell r="B1266" t="str">
            <v>乗用(軽油)</v>
          </cell>
          <cell r="C1266" t="str">
            <v>乗0軽</v>
          </cell>
          <cell r="D1266" t="str">
            <v>H2,H4</v>
          </cell>
          <cell r="E1266" t="str">
            <v>Y</v>
          </cell>
          <cell r="F1266">
            <v>0.5</v>
          </cell>
          <cell r="G1266">
            <v>0.2</v>
          </cell>
          <cell r="H1266">
            <v>2.58</v>
          </cell>
          <cell r="I1266" t="str">
            <v>軽3</v>
          </cell>
        </row>
        <row r="1267">
          <cell r="A1267" t="str">
            <v>乗0軽KD</v>
          </cell>
          <cell r="B1267" t="str">
            <v>乗用(軽油)</v>
          </cell>
          <cell r="C1267" t="str">
            <v>乗0軽</v>
          </cell>
          <cell r="D1267" t="str">
            <v>H6</v>
          </cell>
          <cell r="E1267" t="str">
            <v>KD</v>
          </cell>
          <cell r="F1267">
            <v>0.5</v>
          </cell>
          <cell r="G1267">
            <v>0.2</v>
          </cell>
          <cell r="H1267">
            <v>2.58</v>
          </cell>
          <cell r="I1267" t="str">
            <v>軽3</v>
          </cell>
        </row>
        <row r="1268">
          <cell r="A1268" t="str">
            <v>乗0軽KE</v>
          </cell>
          <cell r="B1268" t="str">
            <v>乗用(軽油)</v>
          </cell>
          <cell r="C1268" t="str">
            <v>乗0軽</v>
          </cell>
          <cell r="D1268" t="str">
            <v>H9,H10</v>
          </cell>
          <cell r="E1268" t="str">
            <v>KE</v>
          </cell>
          <cell r="F1268">
            <v>0.4</v>
          </cell>
          <cell r="G1268">
            <v>0.08</v>
          </cell>
          <cell r="H1268">
            <v>2.58</v>
          </cell>
          <cell r="I1268" t="str">
            <v>軽3</v>
          </cell>
        </row>
        <row r="1269">
          <cell r="A1269" t="str">
            <v>乗0軽HA</v>
          </cell>
          <cell r="B1269" t="str">
            <v>乗用(軽油)</v>
          </cell>
          <cell r="C1269" t="str">
            <v>乗0軽</v>
          </cell>
          <cell r="D1269" t="str">
            <v>H9,H10</v>
          </cell>
          <cell r="E1269" t="str">
            <v>HA</v>
          </cell>
          <cell r="F1269">
            <v>0.2</v>
          </cell>
          <cell r="G1269">
            <v>0.04</v>
          </cell>
          <cell r="H1269">
            <v>2.58</v>
          </cell>
          <cell r="I1269" t="str">
            <v>ハ</v>
          </cell>
        </row>
        <row r="1270">
          <cell r="A1270" t="str">
            <v>乗0軽KH</v>
          </cell>
          <cell r="B1270" t="str">
            <v>乗用(軽油)</v>
          </cell>
          <cell r="C1270" t="str">
            <v>乗0軽</v>
          </cell>
          <cell r="D1270" t="str">
            <v>H9,H10</v>
          </cell>
          <cell r="E1270" t="str">
            <v>KH</v>
          </cell>
          <cell r="F1270">
            <v>0.4</v>
          </cell>
          <cell r="G1270">
            <v>0.08</v>
          </cell>
          <cell r="H1270">
            <v>2.58</v>
          </cell>
          <cell r="I1270" t="str">
            <v>軽3</v>
          </cell>
        </row>
        <row r="1271">
          <cell r="A1271" t="str">
            <v>乗0軽HD</v>
          </cell>
          <cell r="B1271" t="str">
            <v>乗用(軽油)</v>
          </cell>
          <cell r="C1271" t="str">
            <v>乗0軽</v>
          </cell>
          <cell r="D1271" t="str">
            <v>H9,H10</v>
          </cell>
          <cell r="E1271" t="str">
            <v>HD</v>
          </cell>
          <cell r="F1271">
            <v>0.2</v>
          </cell>
          <cell r="G1271">
            <v>0.04</v>
          </cell>
          <cell r="H1271">
            <v>2.58</v>
          </cell>
          <cell r="I1271" t="str">
            <v>ハ</v>
          </cell>
        </row>
        <row r="1272">
          <cell r="A1272" t="str">
            <v>乗0軽DA</v>
          </cell>
          <cell r="B1272" t="str">
            <v>乗用(軽油)</v>
          </cell>
          <cell r="C1272" t="str">
            <v>乗0軽</v>
          </cell>
          <cell r="D1272" t="str">
            <v>H9,H10</v>
          </cell>
          <cell r="E1272" t="str">
            <v>DA</v>
          </cell>
          <cell r="F1272">
            <v>0.3</v>
          </cell>
          <cell r="G1272">
            <v>0.06</v>
          </cell>
          <cell r="H1272">
            <v>2.58</v>
          </cell>
          <cell r="I1272" t="str">
            <v>軽3</v>
          </cell>
        </row>
        <row r="1273">
          <cell r="A1273" t="str">
            <v>乗0軽WA</v>
          </cell>
          <cell r="B1273" t="str">
            <v>乗用(軽油)</v>
          </cell>
          <cell r="C1273" t="str">
            <v>乗0軽</v>
          </cell>
          <cell r="D1273" t="str">
            <v>H9,H10</v>
          </cell>
          <cell r="E1273" t="str">
            <v>WA</v>
          </cell>
          <cell r="F1273">
            <v>0.3</v>
          </cell>
          <cell r="G1273">
            <v>0.06</v>
          </cell>
          <cell r="H1273">
            <v>2.58</v>
          </cell>
          <cell r="I1273" t="str">
            <v>ハ</v>
          </cell>
        </row>
        <row r="1274">
          <cell r="A1274" t="str">
            <v>乗0軽DB</v>
          </cell>
          <cell r="B1274" t="str">
            <v>乗用(軽油)</v>
          </cell>
          <cell r="C1274" t="str">
            <v>乗0軽</v>
          </cell>
          <cell r="D1274" t="str">
            <v>H9,H10</v>
          </cell>
          <cell r="E1274" t="str">
            <v>DB</v>
          </cell>
          <cell r="F1274">
            <v>0.2</v>
          </cell>
          <cell r="G1274">
            <v>0.04</v>
          </cell>
          <cell r="H1274">
            <v>2.58</v>
          </cell>
          <cell r="I1274" t="str">
            <v>軽3</v>
          </cell>
        </row>
        <row r="1275">
          <cell r="A1275" t="str">
            <v>乗0軽WB</v>
          </cell>
          <cell r="B1275" t="str">
            <v>乗用(軽油)</v>
          </cell>
          <cell r="C1275" t="str">
            <v>乗0軽</v>
          </cell>
          <cell r="D1275" t="str">
            <v>H9,H10</v>
          </cell>
          <cell r="E1275" t="str">
            <v>WB</v>
          </cell>
          <cell r="F1275">
            <v>0.2</v>
          </cell>
          <cell r="G1275">
            <v>0.04</v>
          </cell>
          <cell r="H1275">
            <v>2.58</v>
          </cell>
          <cell r="I1275" t="str">
            <v>ハ</v>
          </cell>
        </row>
        <row r="1276">
          <cell r="A1276" t="str">
            <v>乗0軽DC</v>
          </cell>
          <cell r="B1276" t="str">
            <v>乗用(軽油)</v>
          </cell>
          <cell r="C1276" t="str">
            <v>乗0軽</v>
          </cell>
          <cell r="D1276" t="str">
            <v>H9,H10</v>
          </cell>
          <cell r="E1276" t="str">
            <v>DC</v>
          </cell>
          <cell r="F1276">
            <v>0.1</v>
          </cell>
          <cell r="G1276">
            <v>0.02</v>
          </cell>
          <cell r="H1276">
            <v>2.58</v>
          </cell>
          <cell r="I1276" t="str">
            <v>軽3</v>
          </cell>
        </row>
        <row r="1277">
          <cell r="A1277" t="str">
            <v>乗0軽WC</v>
          </cell>
          <cell r="B1277" t="str">
            <v>乗用(軽油)</v>
          </cell>
          <cell r="C1277" t="str">
            <v>乗0軽</v>
          </cell>
          <cell r="D1277" t="str">
            <v>H9,H10</v>
          </cell>
          <cell r="E1277" t="str">
            <v>WC</v>
          </cell>
          <cell r="F1277">
            <v>0.1</v>
          </cell>
          <cell r="G1277">
            <v>0.02</v>
          </cell>
          <cell r="H1277">
            <v>2.58</v>
          </cell>
          <cell r="I1277" t="str">
            <v>ハ</v>
          </cell>
        </row>
        <row r="1278">
          <cell r="A1278" t="str">
            <v>乗0軽DK</v>
          </cell>
          <cell r="B1278" t="str">
            <v>乗用(軽油)</v>
          </cell>
          <cell r="C1278" t="str">
            <v>乗0軽</v>
          </cell>
          <cell r="D1278" t="str">
            <v>H9,H10</v>
          </cell>
          <cell r="E1278" t="str">
            <v>DK</v>
          </cell>
          <cell r="F1278">
            <v>0.3</v>
          </cell>
          <cell r="G1278">
            <v>0.06</v>
          </cell>
          <cell r="H1278">
            <v>2.58</v>
          </cell>
          <cell r="I1278" t="str">
            <v>軽3</v>
          </cell>
        </row>
        <row r="1279">
          <cell r="A1279" t="str">
            <v>乗0軽WK</v>
          </cell>
          <cell r="B1279" t="str">
            <v>乗用(軽油)</v>
          </cell>
          <cell r="C1279" t="str">
            <v>乗0軽</v>
          </cell>
          <cell r="D1279" t="str">
            <v>H9,H10</v>
          </cell>
          <cell r="E1279" t="str">
            <v>WK</v>
          </cell>
          <cell r="F1279">
            <v>0.3</v>
          </cell>
          <cell r="G1279">
            <v>0.06</v>
          </cell>
          <cell r="H1279">
            <v>2.58</v>
          </cell>
          <cell r="I1279" t="str">
            <v>ハ</v>
          </cell>
        </row>
        <row r="1280">
          <cell r="A1280" t="str">
            <v>乗0軽DL</v>
          </cell>
          <cell r="B1280" t="str">
            <v>乗用(軽油)</v>
          </cell>
          <cell r="C1280" t="str">
            <v>乗0軽</v>
          </cell>
          <cell r="D1280" t="str">
            <v>H9,H10</v>
          </cell>
          <cell r="E1280" t="str">
            <v>DL</v>
          </cell>
          <cell r="F1280">
            <v>0.2</v>
          </cell>
          <cell r="G1280">
            <v>0.04</v>
          </cell>
          <cell r="H1280">
            <v>2.58</v>
          </cell>
          <cell r="I1280" t="str">
            <v>軽3</v>
          </cell>
        </row>
        <row r="1281">
          <cell r="A1281" t="str">
            <v>乗0軽WL</v>
          </cell>
          <cell r="B1281" t="str">
            <v>乗用(軽油)</v>
          </cell>
          <cell r="C1281" t="str">
            <v>乗0軽</v>
          </cell>
          <cell r="D1281" t="str">
            <v>H9,H10</v>
          </cell>
          <cell r="E1281" t="str">
            <v>WL</v>
          </cell>
          <cell r="F1281">
            <v>0.2</v>
          </cell>
          <cell r="G1281">
            <v>0.04</v>
          </cell>
          <cell r="H1281">
            <v>2.58</v>
          </cell>
          <cell r="I1281" t="str">
            <v>ハ</v>
          </cell>
        </row>
        <row r="1282">
          <cell r="A1282" t="str">
            <v>乗0軽DM</v>
          </cell>
          <cell r="B1282" t="str">
            <v>乗用(軽油)</v>
          </cell>
          <cell r="C1282" t="str">
            <v>乗0軽</v>
          </cell>
          <cell r="D1282" t="str">
            <v>H9,H10</v>
          </cell>
          <cell r="E1282" t="str">
            <v>DM</v>
          </cell>
          <cell r="F1282">
            <v>0.1</v>
          </cell>
          <cell r="G1282">
            <v>0.02</v>
          </cell>
          <cell r="H1282">
            <v>2.58</v>
          </cell>
          <cell r="I1282" t="str">
            <v>軽3</v>
          </cell>
        </row>
        <row r="1283">
          <cell r="A1283" t="str">
            <v>乗0軽WM</v>
          </cell>
          <cell r="B1283" t="str">
            <v>乗用(軽油)</v>
          </cell>
          <cell r="C1283" t="str">
            <v>乗0軽</v>
          </cell>
          <cell r="D1283" t="str">
            <v>H9,H10</v>
          </cell>
          <cell r="E1283" t="str">
            <v>WM</v>
          </cell>
          <cell r="F1283">
            <v>0.1</v>
          </cell>
          <cell r="G1283">
            <v>0.02</v>
          </cell>
          <cell r="H1283">
            <v>2.58</v>
          </cell>
          <cell r="I1283" t="str">
            <v>ハ</v>
          </cell>
        </row>
        <row r="1284">
          <cell r="A1284" t="str">
            <v>乗0軽KM</v>
          </cell>
          <cell r="B1284" t="str">
            <v>乗用(軽油)</v>
          </cell>
          <cell r="C1284" t="str">
            <v>乗0軽</v>
          </cell>
          <cell r="D1284" t="str">
            <v>H14</v>
          </cell>
          <cell r="E1284" t="str">
            <v>KM</v>
          </cell>
          <cell r="F1284">
            <v>0.28000000000000003</v>
          </cell>
          <cell r="G1284">
            <v>5.1999999999999998E-2</v>
          </cell>
          <cell r="H1284">
            <v>2.58</v>
          </cell>
          <cell r="I1284" t="str">
            <v>軽3</v>
          </cell>
        </row>
        <row r="1285">
          <cell r="A1285" t="str">
            <v>乗0軽HT</v>
          </cell>
          <cell r="B1285" t="str">
            <v>乗用(軽油)</v>
          </cell>
          <cell r="C1285" t="str">
            <v>乗0軽</v>
          </cell>
          <cell r="D1285" t="str">
            <v>H14</v>
          </cell>
          <cell r="E1285" t="str">
            <v>HT</v>
          </cell>
          <cell r="F1285">
            <v>0.14000000000000001</v>
          </cell>
          <cell r="G1285">
            <v>2.5999999999999999E-2</v>
          </cell>
          <cell r="H1285">
            <v>2.58</v>
          </cell>
          <cell r="I1285" t="str">
            <v>ハ</v>
          </cell>
        </row>
        <row r="1286">
          <cell r="A1286" t="str">
            <v>乗0軽KN</v>
          </cell>
          <cell r="B1286" t="str">
            <v>乗用(軽油)</v>
          </cell>
          <cell r="C1286" t="str">
            <v>乗0軽</v>
          </cell>
          <cell r="D1286" t="str">
            <v>H14</v>
          </cell>
          <cell r="E1286" t="str">
            <v>KN</v>
          </cell>
          <cell r="F1286">
            <v>0.28000000000000003</v>
          </cell>
          <cell r="G1286">
            <v>5.1999999999999998E-2</v>
          </cell>
          <cell r="H1286">
            <v>2.58</v>
          </cell>
          <cell r="I1286" t="str">
            <v>軽3</v>
          </cell>
        </row>
        <row r="1287">
          <cell r="A1287" t="str">
            <v>乗0軽HU</v>
          </cell>
          <cell r="B1287" t="str">
            <v>乗用(軽油)</v>
          </cell>
          <cell r="C1287" t="str">
            <v>乗0軽</v>
          </cell>
          <cell r="D1287" t="str">
            <v>H14</v>
          </cell>
          <cell r="E1287" t="str">
            <v>HU</v>
          </cell>
          <cell r="F1287">
            <v>0.14000000000000001</v>
          </cell>
          <cell r="G1287">
            <v>2.5999999999999999E-2</v>
          </cell>
          <cell r="H1287">
            <v>2.58</v>
          </cell>
          <cell r="I1287" t="str">
            <v>ハ</v>
          </cell>
        </row>
        <row r="1288">
          <cell r="A1288" t="str">
            <v>乗0軽TF</v>
          </cell>
          <cell r="B1288" t="str">
            <v>乗用(軽油)</v>
          </cell>
          <cell r="C1288" t="str">
            <v>乗0軽</v>
          </cell>
          <cell r="D1288" t="str">
            <v>H14</v>
          </cell>
          <cell r="E1288" t="str">
            <v>TF</v>
          </cell>
          <cell r="F1288">
            <v>0.21</v>
          </cell>
          <cell r="G1288">
            <v>3.9E-2</v>
          </cell>
          <cell r="H1288">
            <v>2.58</v>
          </cell>
          <cell r="I1288" t="str">
            <v>軽3</v>
          </cell>
        </row>
        <row r="1289">
          <cell r="A1289" t="str">
            <v>乗0軽XF</v>
          </cell>
          <cell r="B1289" t="str">
            <v>乗用(軽油)</v>
          </cell>
          <cell r="C1289" t="str">
            <v>乗0軽</v>
          </cell>
          <cell r="D1289" t="str">
            <v>H14</v>
          </cell>
          <cell r="E1289" t="str">
            <v>XF</v>
          </cell>
          <cell r="F1289">
            <v>0.21</v>
          </cell>
          <cell r="G1289">
            <v>3.9E-2</v>
          </cell>
          <cell r="H1289">
            <v>2.58</v>
          </cell>
          <cell r="I1289" t="str">
            <v>ハ</v>
          </cell>
        </row>
        <row r="1290">
          <cell r="A1290" t="str">
            <v>乗0軽TG</v>
          </cell>
          <cell r="B1290" t="str">
            <v>乗用(軽油)</v>
          </cell>
          <cell r="C1290" t="str">
            <v>乗0軽</v>
          </cell>
          <cell r="D1290" t="str">
            <v>H14</v>
          </cell>
          <cell r="E1290" t="str">
            <v>TG</v>
          </cell>
          <cell r="F1290">
            <v>0.21</v>
          </cell>
          <cell r="G1290">
            <v>3.9E-2</v>
          </cell>
          <cell r="H1290">
            <v>2.58</v>
          </cell>
          <cell r="I1290" t="str">
            <v>軽3</v>
          </cell>
        </row>
        <row r="1291">
          <cell r="A1291" t="str">
            <v>乗0軽XG</v>
          </cell>
          <cell r="B1291" t="str">
            <v>乗用(軽油)</v>
          </cell>
          <cell r="C1291" t="str">
            <v>乗0軽</v>
          </cell>
          <cell r="D1291" t="str">
            <v>H14</v>
          </cell>
          <cell r="E1291" t="str">
            <v>XG</v>
          </cell>
          <cell r="F1291">
            <v>0.21</v>
          </cell>
          <cell r="G1291">
            <v>3.9E-2</v>
          </cell>
          <cell r="H1291">
            <v>2.58</v>
          </cell>
          <cell r="I1291" t="str">
            <v>ハ</v>
          </cell>
        </row>
        <row r="1292">
          <cell r="A1292" t="str">
            <v>乗0軽LF</v>
          </cell>
          <cell r="B1292" t="str">
            <v>乗用(軽油)</v>
          </cell>
          <cell r="C1292" t="str">
            <v>乗0軽</v>
          </cell>
          <cell r="D1292" t="str">
            <v>H14</v>
          </cell>
          <cell r="E1292" t="str">
            <v>LF</v>
          </cell>
          <cell r="F1292">
            <v>0.14000000000000001</v>
          </cell>
          <cell r="G1292">
            <v>2.5999999999999999E-2</v>
          </cell>
          <cell r="H1292">
            <v>2.58</v>
          </cell>
          <cell r="I1292" t="str">
            <v>軽3</v>
          </cell>
        </row>
        <row r="1293">
          <cell r="A1293" t="str">
            <v>乗0軽YF</v>
          </cell>
          <cell r="B1293" t="str">
            <v>乗用(軽油)</v>
          </cell>
          <cell r="C1293" t="str">
            <v>乗0軽</v>
          </cell>
          <cell r="D1293" t="str">
            <v>H14</v>
          </cell>
          <cell r="E1293" t="str">
            <v>YF</v>
          </cell>
          <cell r="F1293">
            <v>0.14000000000000001</v>
          </cell>
          <cell r="G1293">
            <v>2.5999999999999999E-2</v>
          </cell>
          <cell r="H1293">
            <v>2.58</v>
          </cell>
          <cell r="I1293" t="str">
            <v>ハ</v>
          </cell>
        </row>
        <row r="1294">
          <cell r="A1294" t="str">
            <v>乗0軽LG</v>
          </cell>
          <cell r="B1294" t="str">
            <v>乗用(軽油)</v>
          </cell>
          <cell r="C1294" t="str">
            <v>乗0軽</v>
          </cell>
          <cell r="D1294" t="str">
            <v>H14</v>
          </cell>
          <cell r="E1294" t="str">
            <v>LG</v>
          </cell>
          <cell r="F1294">
            <v>0.14000000000000001</v>
          </cell>
          <cell r="G1294">
            <v>2.5999999999999999E-2</v>
          </cell>
          <cell r="H1294">
            <v>2.58</v>
          </cell>
          <cell r="I1294" t="str">
            <v>軽3</v>
          </cell>
        </row>
        <row r="1295">
          <cell r="A1295" t="str">
            <v>乗0軽YG</v>
          </cell>
          <cell r="B1295" t="str">
            <v>乗用(軽油)</v>
          </cell>
          <cell r="C1295" t="str">
            <v>乗0軽</v>
          </cell>
          <cell r="D1295" t="str">
            <v>H14</v>
          </cell>
          <cell r="E1295" t="str">
            <v>YG</v>
          </cell>
          <cell r="F1295">
            <v>0.14000000000000001</v>
          </cell>
          <cell r="G1295">
            <v>2.5999999999999999E-2</v>
          </cell>
          <cell r="H1295">
            <v>2.58</v>
          </cell>
          <cell r="I1295" t="str">
            <v>ハ</v>
          </cell>
        </row>
        <row r="1296">
          <cell r="A1296" t="str">
            <v>乗0軽UF</v>
          </cell>
          <cell r="B1296" t="str">
            <v>乗用(軽油)</v>
          </cell>
          <cell r="C1296" t="str">
            <v>乗0軽</v>
          </cell>
          <cell r="D1296" t="str">
            <v>H14</v>
          </cell>
          <cell r="E1296" t="str">
            <v>UF</v>
          </cell>
          <cell r="F1296">
            <v>7.0000000000000007E-2</v>
          </cell>
          <cell r="G1296">
            <v>1.2999999999999999E-2</v>
          </cell>
          <cell r="H1296">
            <v>2.58</v>
          </cell>
          <cell r="I1296" t="str">
            <v>軽3</v>
          </cell>
        </row>
        <row r="1297">
          <cell r="A1297" t="str">
            <v>乗0軽ZF</v>
          </cell>
          <cell r="B1297" t="str">
            <v>乗用(軽油)</v>
          </cell>
          <cell r="C1297" t="str">
            <v>乗0軽</v>
          </cell>
          <cell r="D1297" t="str">
            <v>H14</v>
          </cell>
          <cell r="E1297" t="str">
            <v>ZF</v>
          </cell>
          <cell r="F1297">
            <v>7.0000000000000007E-2</v>
          </cell>
          <cell r="G1297">
            <v>1.2999999999999999E-2</v>
          </cell>
          <cell r="H1297">
            <v>2.58</v>
          </cell>
          <cell r="I1297" t="str">
            <v>ハ</v>
          </cell>
        </row>
        <row r="1298">
          <cell r="A1298" t="str">
            <v>乗0軽UG</v>
          </cell>
          <cell r="B1298" t="str">
            <v>乗用(軽油)</v>
          </cell>
          <cell r="C1298" t="str">
            <v>乗0軽</v>
          </cell>
          <cell r="D1298" t="str">
            <v>H14</v>
          </cell>
          <cell r="E1298" t="str">
            <v>UG</v>
          </cell>
          <cell r="F1298">
            <v>7.0000000000000007E-2</v>
          </cell>
          <cell r="G1298">
            <v>1.2999999999999999E-2</v>
          </cell>
          <cell r="H1298">
            <v>2.58</v>
          </cell>
          <cell r="I1298" t="str">
            <v>軽3</v>
          </cell>
        </row>
        <row r="1299">
          <cell r="A1299" t="str">
            <v>乗0軽ZG</v>
          </cell>
          <cell r="B1299" t="str">
            <v>乗用(軽油)</v>
          </cell>
          <cell r="C1299" t="str">
            <v>乗0軽</v>
          </cell>
          <cell r="D1299" t="str">
            <v>H14</v>
          </cell>
          <cell r="E1299" t="str">
            <v>ZG</v>
          </cell>
          <cell r="F1299">
            <v>7.0000000000000007E-2</v>
          </cell>
          <cell r="G1299">
            <v>1.2999999999999999E-2</v>
          </cell>
          <cell r="H1299">
            <v>2.58</v>
          </cell>
          <cell r="I1299" t="str">
            <v>ハ</v>
          </cell>
        </row>
        <row r="1300">
          <cell r="A1300" t="str">
            <v>乗0軽ADB</v>
          </cell>
          <cell r="B1300" t="str">
            <v>乗用(軽油)</v>
          </cell>
          <cell r="C1300" t="str">
            <v>乗0軽</v>
          </cell>
          <cell r="D1300" t="str">
            <v>H17</v>
          </cell>
          <cell r="E1300" t="str">
            <v>ADB</v>
          </cell>
          <cell r="F1300">
            <v>0.14000000000000001</v>
          </cell>
          <cell r="G1300">
            <v>1.2999999999999999E-2</v>
          </cell>
          <cell r="H1300">
            <v>2.58</v>
          </cell>
          <cell r="I1300" t="str">
            <v>軽新長</v>
          </cell>
        </row>
        <row r="1301">
          <cell r="A1301" t="str">
            <v>乗0軽ADC</v>
          </cell>
          <cell r="B1301" t="str">
            <v>乗用(軽油)</v>
          </cell>
          <cell r="C1301" t="str">
            <v>乗0軽</v>
          </cell>
          <cell r="D1301" t="str">
            <v>H17</v>
          </cell>
          <cell r="E1301" t="str">
            <v>ADC</v>
          </cell>
          <cell r="F1301">
            <v>0.14000000000000001</v>
          </cell>
          <cell r="G1301">
            <v>1.2999999999999999E-2</v>
          </cell>
          <cell r="H1301">
            <v>2.58</v>
          </cell>
          <cell r="I1301" t="str">
            <v>軽新長</v>
          </cell>
        </row>
        <row r="1302">
          <cell r="A1302" t="str">
            <v>乗0軽ACB</v>
          </cell>
          <cell r="B1302" t="str">
            <v>乗用(軽油)</v>
          </cell>
          <cell r="C1302" t="str">
            <v>乗0軽</v>
          </cell>
          <cell r="D1302" t="str">
            <v>H17</v>
          </cell>
          <cell r="E1302" t="str">
            <v>ACB</v>
          </cell>
          <cell r="F1302">
            <v>7.0000000000000007E-2</v>
          </cell>
          <cell r="G1302">
            <v>6.4999999999999997E-3</v>
          </cell>
          <cell r="H1302">
            <v>2.58</v>
          </cell>
          <cell r="I1302" t="str">
            <v>ハ</v>
          </cell>
        </row>
        <row r="1303">
          <cell r="A1303" t="str">
            <v>乗0軽ACC</v>
          </cell>
          <cell r="B1303" t="str">
            <v>乗用(軽油)</v>
          </cell>
          <cell r="C1303" t="str">
            <v>乗0軽</v>
          </cell>
          <cell r="D1303" t="str">
            <v>H17</v>
          </cell>
          <cell r="E1303" t="str">
            <v>ACC</v>
          </cell>
          <cell r="F1303">
            <v>7.0000000000000007E-2</v>
          </cell>
          <cell r="G1303">
            <v>6.4999999999999997E-3</v>
          </cell>
          <cell r="H1303">
            <v>2.58</v>
          </cell>
          <cell r="I1303" t="str">
            <v>ハ</v>
          </cell>
        </row>
        <row r="1304">
          <cell r="A1304" t="str">
            <v>乗0軽AMB</v>
          </cell>
          <cell r="B1304" t="str">
            <v>乗用(軽油)</v>
          </cell>
          <cell r="C1304" t="str">
            <v>乗0軽</v>
          </cell>
          <cell r="D1304" t="str">
            <v>H17</v>
          </cell>
          <cell r="E1304" t="str">
            <v>AMB</v>
          </cell>
          <cell r="F1304">
            <v>3.5000000000000003E-2</v>
          </cell>
          <cell r="G1304">
            <v>3.2499999999999999E-3</v>
          </cell>
          <cell r="H1304">
            <v>2.58</v>
          </cell>
          <cell r="I1304" t="str">
            <v>Pハ</v>
          </cell>
        </row>
        <row r="1305">
          <cell r="A1305" t="str">
            <v>乗0軽AMC</v>
          </cell>
          <cell r="B1305" t="str">
            <v>乗用(軽油)</v>
          </cell>
          <cell r="C1305" t="str">
            <v>乗0軽</v>
          </cell>
          <cell r="D1305" t="str">
            <v>H17</v>
          </cell>
          <cell r="E1305" t="str">
            <v>AMC</v>
          </cell>
          <cell r="F1305">
            <v>3.5000000000000003E-2</v>
          </cell>
          <cell r="G1305">
            <v>3.2499999999999999E-3</v>
          </cell>
          <cell r="H1305">
            <v>2.58</v>
          </cell>
          <cell r="I1305" t="str">
            <v>Pハ</v>
          </cell>
        </row>
        <row r="1306">
          <cell r="A1306" t="str">
            <v>乗0軽CCB</v>
          </cell>
          <cell r="B1306" t="str">
            <v>乗用(軽油)</v>
          </cell>
          <cell r="C1306" t="str">
            <v>乗0軽</v>
          </cell>
          <cell r="D1306" t="str">
            <v>H17</v>
          </cell>
          <cell r="E1306" t="str">
            <v>CCB</v>
          </cell>
          <cell r="F1306">
            <v>7.0000000000000007E-2</v>
          </cell>
          <cell r="G1306">
            <v>6.4999999999999997E-3</v>
          </cell>
          <cell r="H1306">
            <v>2.58</v>
          </cell>
          <cell r="I1306" t="str">
            <v>ハ</v>
          </cell>
        </row>
        <row r="1307">
          <cell r="A1307" t="str">
            <v>乗0軽CCC</v>
          </cell>
          <cell r="B1307" t="str">
            <v>乗用(軽油)</v>
          </cell>
          <cell r="C1307" t="str">
            <v>乗0軽</v>
          </cell>
          <cell r="D1307" t="str">
            <v>H17</v>
          </cell>
          <cell r="E1307" t="str">
            <v>CCC</v>
          </cell>
          <cell r="F1307">
            <v>7.0000000000000007E-2</v>
          </cell>
          <cell r="G1307">
            <v>6.4999999999999997E-3</v>
          </cell>
          <cell r="H1307">
            <v>2.58</v>
          </cell>
          <cell r="I1307" t="str">
            <v>ハ</v>
          </cell>
        </row>
        <row r="1308">
          <cell r="A1308" t="str">
            <v>乗0軽CDB</v>
          </cell>
          <cell r="B1308" t="str">
            <v>乗用(軽油)</v>
          </cell>
          <cell r="C1308" t="str">
            <v>乗0軽</v>
          </cell>
          <cell r="D1308" t="str">
            <v>H17</v>
          </cell>
          <cell r="E1308" t="str">
            <v>CDB</v>
          </cell>
          <cell r="F1308">
            <v>7.0000000000000007E-2</v>
          </cell>
          <cell r="G1308">
            <v>6.4999999999999997E-3</v>
          </cell>
          <cell r="H1308">
            <v>2.58</v>
          </cell>
          <cell r="I1308" t="str">
            <v>軽新長</v>
          </cell>
        </row>
        <row r="1309">
          <cell r="A1309" t="str">
            <v>乗0軽CDC</v>
          </cell>
          <cell r="B1309" t="str">
            <v>乗用(軽油)</v>
          </cell>
          <cell r="C1309" t="str">
            <v>乗0軽</v>
          </cell>
          <cell r="D1309" t="str">
            <v>H17</v>
          </cell>
          <cell r="E1309" t="str">
            <v>CDC</v>
          </cell>
          <cell r="F1309">
            <v>7.0000000000000007E-2</v>
          </cell>
          <cell r="G1309">
            <v>6.4999999999999997E-3</v>
          </cell>
          <cell r="H1309">
            <v>2.58</v>
          </cell>
          <cell r="I1309" t="str">
            <v>軽新長</v>
          </cell>
        </row>
        <row r="1310">
          <cell r="A1310" t="str">
            <v>乗0軽CMB</v>
          </cell>
          <cell r="B1310" t="str">
            <v>乗用(軽油)</v>
          </cell>
          <cell r="C1310" t="str">
            <v>乗0軽</v>
          </cell>
          <cell r="D1310" t="str">
            <v>H17</v>
          </cell>
          <cell r="E1310" t="str">
            <v>CMB</v>
          </cell>
          <cell r="F1310">
            <v>7.0000000000000007E-2</v>
          </cell>
          <cell r="G1310">
            <v>6.4999999999999997E-3</v>
          </cell>
          <cell r="H1310">
            <v>2.58</v>
          </cell>
          <cell r="I1310" t="str">
            <v>Pハ</v>
          </cell>
        </row>
        <row r="1311">
          <cell r="A1311" t="str">
            <v>乗0軽CMC</v>
          </cell>
          <cell r="B1311" t="str">
            <v>乗用(軽油)</v>
          </cell>
          <cell r="C1311" t="str">
            <v>乗0軽</v>
          </cell>
          <cell r="D1311" t="str">
            <v>H17</v>
          </cell>
          <cell r="E1311" t="str">
            <v>CMC</v>
          </cell>
          <cell r="F1311">
            <v>7.0000000000000007E-2</v>
          </cell>
          <cell r="G1311">
            <v>6.4999999999999997E-3</v>
          </cell>
          <cell r="H1311">
            <v>2.58</v>
          </cell>
          <cell r="I1311" t="str">
            <v>Pハ</v>
          </cell>
        </row>
        <row r="1312">
          <cell r="A1312" t="str">
            <v>乗0軽DCB</v>
          </cell>
          <cell r="B1312" t="str">
            <v>乗用(軽油)</v>
          </cell>
          <cell r="C1312" t="str">
            <v>乗0軽</v>
          </cell>
          <cell r="D1312" t="str">
            <v>H17</v>
          </cell>
          <cell r="E1312" t="str">
            <v>DCB</v>
          </cell>
          <cell r="F1312">
            <v>3.5000000000000003E-2</v>
          </cell>
          <cell r="G1312">
            <v>3.2499999999999999E-3</v>
          </cell>
          <cell r="H1312">
            <v>2.58</v>
          </cell>
          <cell r="I1312" t="str">
            <v>ハ</v>
          </cell>
        </row>
        <row r="1313">
          <cell r="A1313" t="str">
            <v>乗0軽DCC</v>
          </cell>
          <cell r="B1313" t="str">
            <v>乗用(軽油)</v>
          </cell>
          <cell r="C1313" t="str">
            <v>乗0軽</v>
          </cell>
          <cell r="D1313" t="str">
            <v>H17</v>
          </cell>
          <cell r="E1313" t="str">
            <v>DCC</v>
          </cell>
          <cell r="F1313">
            <v>3.5000000000000003E-2</v>
          </cell>
          <cell r="G1313">
            <v>3.2499999999999999E-3</v>
          </cell>
          <cell r="H1313">
            <v>2.58</v>
          </cell>
          <cell r="I1313" t="str">
            <v>ハ</v>
          </cell>
        </row>
        <row r="1314">
          <cell r="A1314" t="str">
            <v>乗0軽DDB</v>
          </cell>
          <cell r="B1314" t="str">
            <v>乗用(軽油)</v>
          </cell>
          <cell r="C1314" t="str">
            <v>乗0軽</v>
          </cell>
          <cell r="D1314" t="str">
            <v>H17</v>
          </cell>
          <cell r="E1314" t="str">
            <v>DDB</v>
          </cell>
          <cell r="F1314">
            <v>3.5000000000000003E-2</v>
          </cell>
          <cell r="G1314">
            <v>3.2499999999999999E-3</v>
          </cell>
          <cell r="H1314">
            <v>2.58</v>
          </cell>
          <cell r="I1314" t="str">
            <v>軽新長</v>
          </cell>
        </row>
        <row r="1315">
          <cell r="A1315" t="str">
            <v>乗0軽DDC</v>
          </cell>
          <cell r="B1315" t="str">
            <v>乗用(軽油)</v>
          </cell>
          <cell r="C1315" t="str">
            <v>乗0軽</v>
          </cell>
          <cell r="D1315" t="str">
            <v>H17</v>
          </cell>
          <cell r="E1315" t="str">
            <v>DDC</v>
          </cell>
          <cell r="F1315">
            <v>3.5000000000000003E-2</v>
          </cell>
          <cell r="G1315">
            <v>3.2499999999999999E-3</v>
          </cell>
          <cell r="H1315">
            <v>2.58</v>
          </cell>
          <cell r="I1315" t="str">
            <v>軽新長</v>
          </cell>
        </row>
        <row r="1316">
          <cell r="A1316" t="str">
            <v>乗0軽DMB</v>
          </cell>
          <cell r="B1316" t="str">
            <v>乗用(軽油)</v>
          </cell>
          <cell r="C1316" t="str">
            <v>乗0軽</v>
          </cell>
          <cell r="D1316" t="str">
            <v>H17</v>
          </cell>
          <cell r="E1316" t="str">
            <v>DMB</v>
          </cell>
          <cell r="F1316">
            <v>3.5000000000000003E-2</v>
          </cell>
          <cell r="G1316">
            <v>3.2499999999999999E-3</v>
          </cell>
          <cell r="H1316">
            <v>2.58</v>
          </cell>
          <cell r="I1316" t="str">
            <v>Pハ</v>
          </cell>
        </row>
        <row r="1317">
          <cell r="A1317" t="str">
            <v>乗0軽DMC</v>
          </cell>
          <cell r="B1317" t="str">
            <v>乗用(軽油)</v>
          </cell>
          <cell r="C1317" t="str">
            <v>乗0軽</v>
          </cell>
          <cell r="D1317" t="str">
            <v>H17</v>
          </cell>
          <cell r="E1317" t="str">
            <v>DMC</v>
          </cell>
          <cell r="F1317">
            <v>3.5000000000000003E-2</v>
          </cell>
          <cell r="G1317">
            <v>3.2499999999999999E-3</v>
          </cell>
          <cell r="H1317">
            <v>2.58</v>
          </cell>
          <cell r="I1317" t="str">
            <v>Pハ</v>
          </cell>
        </row>
        <row r="1318">
          <cell r="A1318" t="str">
            <v>乗0軽LDA</v>
          </cell>
          <cell r="B1318" t="str">
            <v>乗用(軽油)</v>
          </cell>
          <cell r="C1318" t="str">
            <v>乗0軽</v>
          </cell>
          <cell r="D1318" t="str">
            <v>H21</v>
          </cell>
          <cell r="E1318" t="str">
            <v>LDA</v>
          </cell>
          <cell r="F1318">
            <v>0.08</v>
          </cell>
          <cell r="G1318">
            <v>5.0000000000000001E-3</v>
          </cell>
          <cell r="H1318">
            <v>2.58</v>
          </cell>
          <cell r="I1318" t="str">
            <v>軽ポ</v>
          </cell>
        </row>
        <row r="1319">
          <cell r="A1319" t="str">
            <v>乗0軽LCA</v>
          </cell>
          <cell r="B1319" t="str">
            <v>乗用(軽油)</v>
          </cell>
          <cell r="C1319" t="str">
            <v>乗0軽</v>
          </cell>
          <cell r="D1319" t="str">
            <v>H21</v>
          </cell>
          <cell r="E1319" t="str">
            <v>LCA</v>
          </cell>
          <cell r="F1319">
            <v>0.04</v>
          </cell>
          <cell r="G1319">
            <v>2.5000000000000001E-3</v>
          </cell>
          <cell r="H1319">
            <v>2.58</v>
          </cell>
          <cell r="I1319" t="str">
            <v>ハ</v>
          </cell>
        </row>
        <row r="1320">
          <cell r="A1320" t="str">
            <v>乗0軽LMA</v>
          </cell>
          <cell r="B1320" t="str">
            <v>乗用(軽油)</v>
          </cell>
          <cell r="C1320" t="str">
            <v>乗0軽</v>
          </cell>
          <cell r="D1320" t="str">
            <v>H21</v>
          </cell>
          <cell r="E1320" t="str">
            <v>LMA</v>
          </cell>
          <cell r="F1320">
            <v>0.02</v>
          </cell>
          <cell r="G1320">
            <v>1.25E-3</v>
          </cell>
          <cell r="H1320">
            <v>2.58</v>
          </cell>
          <cell r="I1320" t="str">
            <v>Pハ</v>
          </cell>
        </row>
        <row r="1321">
          <cell r="A1321" t="str">
            <v>乗0軽FDA</v>
          </cell>
          <cell r="B1321" t="str">
            <v>乗用(軽油)</v>
          </cell>
          <cell r="C1321" t="str">
            <v>乗0軽</v>
          </cell>
          <cell r="D1321" t="str">
            <v>H21</v>
          </cell>
          <cell r="E1321" t="str">
            <v>FDA</v>
          </cell>
          <cell r="F1321">
            <v>0.08</v>
          </cell>
          <cell r="G1321">
            <v>5.0000000000000001E-3</v>
          </cell>
          <cell r="H1321">
            <v>2.58</v>
          </cell>
          <cell r="I1321" t="str">
            <v>軽ポ</v>
          </cell>
        </row>
        <row r="1322">
          <cell r="A1322" t="str">
            <v>乗0軽FCA</v>
          </cell>
          <cell r="B1322" t="str">
            <v>乗用(軽油)</v>
          </cell>
          <cell r="C1322" t="str">
            <v>乗0軽</v>
          </cell>
          <cell r="D1322" t="str">
            <v>H21</v>
          </cell>
          <cell r="E1322" t="str">
            <v>FCA</v>
          </cell>
          <cell r="F1322">
            <v>0.04</v>
          </cell>
          <cell r="G1322">
            <v>2.5000000000000001E-3</v>
          </cell>
          <cell r="H1322">
            <v>2.58</v>
          </cell>
          <cell r="I1322" t="str">
            <v>ハ</v>
          </cell>
        </row>
        <row r="1323">
          <cell r="A1323" t="str">
            <v>乗0軽FMA</v>
          </cell>
          <cell r="B1323" t="str">
            <v>乗用(軽油)</v>
          </cell>
          <cell r="C1323" t="str">
            <v>乗0軽</v>
          </cell>
          <cell r="D1323" t="str">
            <v>H21</v>
          </cell>
          <cell r="E1323" t="str">
            <v>FMA</v>
          </cell>
          <cell r="F1323">
            <v>0.02</v>
          </cell>
          <cell r="G1323">
            <v>1.25E-3</v>
          </cell>
          <cell r="H1323">
            <v>2.58</v>
          </cell>
          <cell r="I1323" t="str">
            <v>Pハ</v>
          </cell>
        </row>
        <row r="1324">
          <cell r="A1324" t="str">
            <v>乗0軽MDA</v>
          </cell>
          <cell r="B1324" t="str">
            <v>乗用(軽油)</v>
          </cell>
          <cell r="C1324" t="str">
            <v>乗0軽</v>
          </cell>
          <cell r="D1324" t="str">
            <v>H21</v>
          </cell>
          <cell r="E1324" t="str">
            <v>MDA</v>
          </cell>
          <cell r="F1324">
            <v>0.04</v>
          </cell>
          <cell r="G1324">
            <v>2.5000000000000001E-3</v>
          </cell>
          <cell r="H1324">
            <v>2.58</v>
          </cell>
          <cell r="I1324" t="str">
            <v>軽ポ</v>
          </cell>
        </row>
        <row r="1325">
          <cell r="A1325" t="str">
            <v>乗0軽MCA</v>
          </cell>
          <cell r="B1325" t="str">
            <v>乗用(軽油)</v>
          </cell>
          <cell r="C1325" t="str">
            <v>乗0軽</v>
          </cell>
          <cell r="D1325" t="str">
            <v>H21</v>
          </cell>
          <cell r="E1325" t="str">
            <v>MCA</v>
          </cell>
          <cell r="F1325">
            <v>0.04</v>
          </cell>
          <cell r="G1325">
            <v>2.5000000000000001E-3</v>
          </cell>
          <cell r="H1325">
            <v>2.58</v>
          </cell>
          <cell r="I1325" t="str">
            <v>ハ</v>
          </cell>
        </row>
        <row r="1326">
          <cell r="A1326" t="str">
            <v>乗0軽MMA</v>
          </cell>
          <cell r="B1326" t="str">
            <v>乗用(軽油)</v>
          </cell>
          <cell r="C1326" t="str">
            <v>乗0軽</v>
          </cell>
          <cell r="D1326" t="str">
            <v>H21</v>
          </cell>
          <cell r="E1326" t="str">
            <v>MMA</v>
          </cell>
          <cell r="F1326">
            <v>0.04</v>
          </cell>
          <cell r="G1326">
            <v>2.5000000000000001E-3</v>
          </cell>
          <cell r="H1326">
            <v>2.58</v>
          </cell>
          <cell r="I1326" t="str">
            <v>Pハ</v>
          </cell>
        </row>
        <row r="1327">
          <cell r="A1327" t="str">
            <v>乗0軽RDA</v>
          </cell>
          <cell r="B1327" t="str">
            <v>乗用(軽油)</v>
          </cell>
          <cell r="C1327" t="str">
            <v>乗0軽</v>
          </cell>
          <cell r="D1327" t="str">
            <v>H21</v>
          </cell>
          <cell r="E1327" t="str">
            <v>RDA</v>
          </cell>
          <cell r="F1327">
            <v>0.02</v>
          </cell>
          <cell r="G1327">
            <v>1.25E-3</v>
          </cell>
          <cell r="H1327">
            <v>2.58</v>
          </cell>
          <cell r="I1327" t="str">
            <v>軽ポ</v>
          </cell>
        </row>
        <row r="1328">
          <cell r="A1328" t="str">
            <v>乗0軽RCA</v>
          </cell>
          <cell r="B1328" t="str">
            <v>乗用(軽油)</v>
          </cell>
          <cell r="C1328" t="str">
            <v>乗0軽</v>
          </cell>
          <cell r="D1328" t="str">
            <v>H21</v>
          </cell>
          <cell r="E1328" t="str">
            <v>RCA</v>
          </cell>
          <cell r="F1328">
            <v>0.02</v>
          </cell>
          <cell r="G1328">
            <v>1.25E-3</v>
          </cell>
          <cell r="H1328">
            <v>2.58</v>
          </cell>
          <cell r="I1328" t="str">
            <v>ハ</v>
          </cell>
        </row>
        <row r="1329">
          <cell r="A1329" t="str">
            <v>乗0軽RMA</v>
          </cell>
          <cell r="B1329" t="str">
            <v>乗用(軽油)</v>
          </cell>
          <cell r="C1329" t="str">
            <v>乗0軽</v>
          </cell>
          <cell r="D1329" t="str">
            <v>H21</v>
          </cell>
          <cell r="E1329" t="str">
            <v>RMA</v>
          </cell>
          <cell r="F1329">
            <v>0.02</v>
          </cell>
          <cell r="G1329">
            <v>1.25E-3</v>
          </cell>
          <cell r="H1329">
            <v>2.58</v>
          </cell>
          <cell r="I1329" t="str">
            <v>Pハ</v>
          </cell>
        </row>
        <row r="1330">
          <cell r="A1330" t="str">
            <v>乗0軽QDA</v>
          </cell>
          <cell r="B1330" t="str">
            <v>乗用(軽油)</v>
          </cell>
          <cell r="C1330" t="str">
            <v>乗0軽</v>
          </cell>
          <cell r="D1330" t="str">
            <v>H21</v>
          </cell>
          <cell r="E1330" t="str">
            <v>QDA</v>
          </cell>
          <cell r="F1330">
            <v>7.2000000000000008E-2</v>
          </cell>
          <cell r="G1330">
            <v>4.5000000000000005E-3</v>
          </cell>
          <cell r="H1330">
            <v>2.58</v>
          </cell>
          <cell r="I1330" t="str">
            <v>軽ポ</v>
          </cell>
        </row>
        <row r="1331">
          <cell r="A1331" t="str">
            <v>乗0軽QCA</v>
          </cell>
          <cell r="B1331" t="str">
            <v>乗用(軽油)</v>
          </cell>
          <cell r="C1331" t="str">
            <v>乗0軽</v>
          </cell>
          <cell r="D1331" t="str">
            <v>H21</v>
          </cell>
          <cell r="E1331" t="str">
            <v>QCA</v>
          </cell>
          <cell r="F1331">
            <v>7.2000000000000008E-2</v>
          </cell>
          <cell r="G1331">
            <v>4.5000000000000005E-3</v>
          </cell>
          <cell r="H1331">
            <v>2.58</v>
          </cell>
          <cell r="I1331" t="str">
            <v>ハ</v>
          </cell>
        </row>
        <row r="1332">
          <cell r="A1332" t="str">
            <v>乗0軽QMA</v>
          </cell>
          <cell r="B1332" t="str">
            <v>乗用(軽油)</v>
          </cell>
          <cell r="C1332" t="str">
            <v>乗0軽</v>
          </cell>
          <cell r="D1332" t="str">
            <v>H21</v>
          </cell>
          <cell r="E1332" t="str">
            <v>QMA</v>
          </cell>
          <cell r="F1332">
            <v>7.2000000000000008E-2</v>
          </cell>
          <cell r="G1332">
            <v>4.5000000000000005E-3</v>
          </cell>
          <cell r="H1332">
            <v>2.58</v>
          </cell>
          <cell r="I1332" t="str">
            <v>Pハ</v>
          </cell>
        </row>
        <row r="1333">
          <cell r="A1333" t="str">
            <v>乗0軽3DA</v>
          </cell>
          <cell r="B1333" t="str">
            <v>乗用(軽油)</v>
          </cell>
          <cell r="C1333" t="str">
            <v>乗0軽</v>
          </cell>
          <cell r="D1333" t="str">
            <v>H30</v>
          </cell>
          <cell r="E1333" t="str">
            <v>3DA</v>
          </cell>
          <cell r="F1333">
            <v>0.15</v>
          </cell>
          <cell r="G1333">
            <v>5.0000000000000001E-3</v>
          </cell>
          <cell r="H1333">
            <v>2.58</v>
          </cell>
          <cell r="I1333" t="str">
            <v>軽ポポ</v>
          </cell>
        </row>
        <row r="1334">
          <cell r="A1334" t="str">
            <v>乗0軽3CA</v>
          </cell>
          <cell r="B1334" t="str">
            <v>乗用(軽油)</v>
          </cell>
          <cell r="C1334" t="str">
            <v>乗0軽</v>
          </cell>
          <cell r="D1334" t="str">
            <v>H30</v>
          </cell>
          <cell r="E1334" t="str">
            <v>3CA</v>
          </cell>
          <cell r="F1334">
            <v>7.4999999999999997E-2</v>
          </cell>
          <cell r="G1334">
            <v>2.5000000000000001E-3</v>
          </cell>
          <cell r="H1334">
            <v>2.58</v>
          </cell>
          <cell r="I1334" t="str">
            <v>ハ</v>
          </cell>
        </row>
        <row r="1335">
          <cell r="A1335" t="str">
            <v>乗0軽3MA</v>
          </cell>
          <cell r="B1335" t="str">
            <v>乗用(軽油)</v>
          </cell>
          <cell r="C1335" t="str">
            <v>乗0軽</v>
          </cell>
          <cell r="D1335" t="str">
            <v>H30</v>
          </cell>
          <cell r="E1335" t="str">
            <v>3MA</v>
          </cell>
          <cell r="F1335">
            <v>3.7499999999999999E-2</v>
          </cell>
          <cell r="G1335">
            <v>1.25E-3</v>
          </cell>
          <cell r="H1335">
            <v>2.58</v>
          </cell>
          <cell r="I1335" t="str">
            <v>Pハ</v>
          </cell>
        </row>
        <row r="1336">
          <cell r="A1336" t="str">
            <v>乗0軽4DA</v>
          </cell>
          <cell r="B1336" t="str">
            <v>乗用(軽油)</v>
          </cell>
          <cell r="C1336" t="str">
            <v>乗0軽</v>
          </cell>
          <cell r="D1336" t="str">
            <v>H30</v>
          </cell>
          <cell r="E1336" t="str">
            <v>4DA</v>
          </cell>
          <cell r="F1336">
            <v>0.11249999999999999</v>
          </cell>
          <cell r="G1336">
            <v>3.7499999999999994E-3</v>
          </cell>
          <cell r="H1336">
            <v>2.58</v>
          </cell>
          <cell r="I1336" t="str">
            <v>軽ポポ</v>
          </cell>
        </row>
        <row r="1337">
          <cell r="A1337" t="str">
            <v>乗0軽4CA</v>
          </cell>
          <cell r="B1337" t="str">
            <v>乗用(軽油)</v>
          </cell>
          <cell r="C1337" t="str">
            <v>乗0軽</v>
          </cell>
          <cell r="D1337" t="str">
            <v>H30</v>
          </cell>
          <cell r="E1337" t="str">
            <v>4CA</v>
          </cell>
          <cell r="F1337">
            <v>0.11249999999999999</v>
          </cell>
          <cell r="G1337">
            <v>3.7499999999999994E-3</v>
          </cell>
          <cell r="H1337">
            <v>2.58</v>
          </cell>
          <cell r="I1337" t="str">
            <v>ハ</v>
          </cell>
        </row>
        <row r="1338">
          <cell r="A1338" t="str">
            <v>乗0軽4MA</v>
          </cell>
          <cell r="B1338" t="str">
            <v>乗用(軽油)</v>
          </cell>
          <cell r="C1338" t="str">
            <v>乗0軽</v>
          </cell>
          <cell r="D1338" t="str">
            <v>H30</v>
          </cell>
          <cell r="E1338" t="str">
            <v>4MA</v>
          </cell>
          <cell r="F1338">
            <v>0.11249999999999999</v>
          </cell>
          <cell r="G1338">
            <v>3.7499999999999994E-3</v>
          </cell>
          <cell r="H1338">
            <v>2.58</v>
          </cell>
          <cell r="I1338" t="str">
            <v>Pハ</v>
          </cell>
        </row>
        <row r="1339">
          <cell r="A1339" t="str">
            <v>乗0軽5DA</v>
          </cell>
          <cell r="B1339" t="str">
            <v>乗用(軽油)</v>
          </cell>
          <cell r="C1339" t="str">
            <v>乗0軽</v>
          </cell>
          <cell r="D1339" t="str">
            <v>H30</v>
          </cell>
          <cell r="E1339" t="str">
            <v>5DA</v>
          </cell>
          <cell r="F1339">
            <v>7.4999999999999997E-2</v>
          </cell>
          <cell r="G1339">
            <v>2.5000000000000001E-3</v>
          </cell>
          <cell r="H1339">
            <v>2.58</v>
          </cell>
          <cell r="I1339" t="str">
            <v>軽ポポ</v>
          </cell>
        </row>
        <row r="1340">
          <cell r="A1340" t="str">
            <v>乗0軽5CA</v>
          </cell>
          <cell r="B1340" t="str">
            <v>乗用(軽油)</v>
          </cell>
          <cell r="C1340" t="str">
            <v>乗0軽</v>
          </cell>
          <cell r="D1340" t="str">
            <v>H30</v>
          </cell>
          <cell r="E1340" t="str">
            <v>5CA</v>
          </cell>
          <cell r="F1340">
            <v>7.4999999999999997E-2</v>
          </cell>
          <cell r="G1340">
            <v>2.5000000000000001E-3</v>
          </cell>
          <cell r="H1340">
            <v>2.58</v>
          </cell>
          <cell r="I1340" t="str">
            <v>ハ</v>
          </cell>
        </row>
        <row r="1341">
          <cell r="A1341" t="str">
            <v>乗0軽5MA</v>
          </cell>
          <cell r="B1341" t="str">
            <v>乗用(軽油)</v>
          </cell>
          <cell r="C1341" t="str">
            <v>乗0軽</v>
          </cell>
          <cell r="D1341" t="str">
            <v>H30</v>
          </cell>
          <cell r="E1341" t="str">
            <v>5MA</v>
          </cell>
          <cell r="F1341">
            <v>7.4999999999999997E-2</v>
          </cell>
          <cell r="G1341">
            <v>2.5000000000000001E-3</v>
          </cell>
          <cell r="H1341">
            <v>2.58</v>
          </cell>
          <cell r="I1341" t="str">
            <v>Pハ</v>
          </cell>
        </row>
        <row r="1342">
          <cell r="A1342" t="str">
            <v>乗0軽6DA</v>
          </cell>
          <cell r="B1342" t="str">
            <v>乗用(軽油)</v>
          </cell>
          <cell r="C1342" t="str">
            <v>乗0軽</v>
          </cell>
          <cell r="D1342" t="str">
            <v>H30</v>
          </cell>
          <cell r="E1342" t="str">
            <v>6DA</v>
          </cell>
          <cell r="F1342">
            <v>3.7499999999999999E-2</v>
          </cell>
          <cell r="G1342">
            <v>1.25E-3</v>
          </cell>
          <cell r="H1342">
            <v>2.58</v>
          </cell>
          <cell r="I1342" t="str">
            <v>軽ポポ</v>
          </cell>
        </row>
        <row r="1343">
          <cell r="A1343" t="str">
            <v>乗0軽6CA</v>
          </cell>
          <cell r="B1343" t="str">
            <v>乗用(軽油)</v>
          </cell>
          <cell r="C1343" t="str">
            <v>乗0軽</v>
          </cell>
          <cell r="D1343" t="str">
            <v>H30</v>
          </cell>
          <cell r="E1343" t="str">
            <v>6CA</v>
          </cell>
          <cell r="F1343">
            <v>3.7499999999999999E-2</v>
          </cell>
          <cell r="G1343">
            <v>1.25E-3</v>
          </cell>
          <cell r="H1343">
            <v>2.58</v>
          </cell>
          <cell r="I1343" t="str">
            <v>ハ</v>
          </cell>
        </row>
        <row r="1344">
          <cell r="A1344" t="str">
            <v>乗0軽6MA</v>
          </cell>
          <cell r="B1344" t="str">
            <v>乗用(軽油)</v>
          </cell>
          <cell r="C1344" t="str">
            <v>乗0軽</v>
          </cell>
          <cell r="D1344" t="str">
            <v>H30</v>
          </cell>
          <cell r="E1344" t="str">
            <v>6MA</v>
          </cell>
          <cell r="F1344">
            <v>3.7499999999999999E-2</v>
          </cell>
          <cell r="G1344">
            <v>1.25E-3</v>
          </cell>
          <cell r="H1344">
            <v>2.58</v>
          </cell>
          <cell r="I1344" t="str">
            <v>Pハ</v>
          </cell>
        </row>
        <row r="1345">
          <cell r="A1345" t="str">
            <v>乗0軽AJB</v>
          </cell>
          <cell r="B1345" t="str">
            <v>乗用(軽油)</v>
          </cell>
          <cell r="C1345" t="str">
            <v>乗0軽</v>
          </cell>
          <cell r="D1345" t="str">
            <v>H17</v>
          </cell>
          <cell r="E1345" t="str">
            <v>AJB</v>
          </cell>
          <cell r="F1345">
            <v>7.0000000000000007E-2</v>
          </cell>
          <cell r="G1345">
            <v>6.4999999999999997E-3</v>
          </cell>
          <cell r="H1345">
            <v>2.58</v>
          </cell>
          <cell r="I1345" t="str">
            <v>ハ</v>
          </cell>
        </row>
        <row r="1346">
          <cell r="A1346" t="str">
            <v>乗0軽AJC</v>
          </cell>
          <cell r="B1346" t="str">
            <v>乗用(軽油)</v>
          </cell>
          <cell r="C1346" t="str">
            <v>乗0軽</v>
          </cell>
          <cell r="D1346" t="str">
            <v>H17</v>
          </cell>
          <cell r="E1346" t="str">
            <v>AJC</v>
          </cell>
          <cell r="F1346">
            <v>7.0000000000000007E-2</v>
          </cell>
          <cell r="G1346">
            <v>6.4999999999999997E-3</v>
          </cell>
          <cell r="H1346">
            <v>2.58</v>
          </cell>
          <cell r="I1346" t="str">
            <v>ハ</v>
          </cell>
        </row>
        <row r="1347">
          <cell r="A1347" t="str">
            <v>乗0軽AKB</v>
          </cell>
          <cell r="B1347" t="str">
            <v>乗用(軽油)</v>
          </cell>
          <cell r="C1347" t="str">
            <v>乗0軽</v>
          </cell>
          <cell r="D1347" t="str">
            <v>H17</v>
          </cell>
          <cell r="E1347" t="str">
            <v>AKB</v>
          </cell>
          <cell r="F1347">
            <v>0.14000000000000001</v>
          </cell>
          <cell r="G1347">
            <v>1.2999999999999999E-2</v>
          </cell>
          <cell r="H1347">
            <v>2.58</v>
          </cell>
          <cell r="I1347" t="str">
            <v>軽新長</v>
          </cell>
        </row>
        <row r="1348">
          <cell r="A1348" t="str">
            <v>乗0軽AKC</v>
          </cell>
          <cell r="B1348" t="str">
            <v>乗用(軽油)</v>
          </cell>
          <cell r="C1348" t="str">
            <v>乗0軽</v>
          </cell>
          <cell r="D1348" t="str">
            <v>H17</v>
          </cell>
          <cell r="E1348" t="str">
            <v>AKC</v>
          </cell>
          <cell r="F1348">
            <v>0.14000000000000001</v>
          </cell>
          <cell r="G1348">
            <v>1.2999999999999999E-2</v>
          </cell>
          <cell r="H1348">
            <v>2.58</v>
          </cell>
          <cell r="I1348" t="str">
            <v>軽新長</v>
          </cell>
        </row>
        <row r="1349">
          <cell r="A1349" t="str">
            <v>乗0軽BCB</v>
          </cell>
          <cell r="B1349" t="str">
            <v>乗用(軽油)</v>
          </cell>
          <cell r="C1349" t="str">
            <v>乗0軽</v>
          </cell>
          <cell r="D1349" t="str">
            <v>H17</v>
          </cell>
          <cell r="E1349" t="str">
            <v>BCB</v>
          </cell>
          <cell r="F1349">
            <v>0.126</v>
          </cell>
          <cell r="G1349">
            <v>1.17E-2</v>
          </cell>
          <cell r="H1349">
            <v>2.58</v>
          </cell>
          <cell r="I1349" t="str">
            <v>ハ</v>
          </cell>
        </row>
        <row r="1350">
          <cell r="A1350" t="str">
            <v>乗0軽BCC</v>
          </cell>
          <cell r="B1350" t="str">
            <v>乗用(軽油)</v>
          </cell>
          <cell r="C1350" t="str">
            <v>乗0軽</v>
          </cell>
          <cell r="D1350" t="str">
            <v>H17</v>
          </cell>
          <cell r="E1350" t="str">
            <v>BCC</v>
          </cell>
          <cell r="F1350">
            <v>0.126</v>
          </cell>
          <cell r="G1350">
            <v>1.17E-2</v>
          </cell>
          <cell r="H1350">
            <v>2.58</v>
          </cell>
          <cell r="I1350" t="str">
            <v>ハ</v>
          </cell>
        </row>
        <row r="1351">
          <cell r="A1351" t="str">
            <v>乗0軽BDB</v>
          </cell>
          <cell r="B1351" t="str">
            <v>乗用(軽油)</v>
          </cell>
          <cell r="C1351" t="str">
            <v>乗0軽</v>
          </cell>
          <cell r="D1351" t="str">
            <v>H17</v>
          </cell>
          <cell r="E1351" t="str">
            <v>BDB</v>
          </cell>
          <cell r="F1351">
            <v>0.126</v>
          </cell>
          <cell r="G1351">
            <v>1.17E-2</v>
          </cell>
          <cell r="H1351">
            <v>2.58</v>
          </cell>
          <cell r="I1351" t="str">
            <v>軽新長1</v>
          </cell>
        </row>
        <row r="1352">
          <cell r="A1352" t="str">
            <v>乗0軽BDC</v>
          </cell>
          <cell r="B1352" t="str">
            <v>乗用(軽油)</v>
          </cell>
          <cell r="C1352" t="str">
            <v>乗0軽</v>
          </cell>
          <cell r="D1352" t="str">
            <v>H17</v>
          </cell>
          <cell r="E1352" t="str">
            <v>BDC</v>
          </cell>
          <cell r="F1352">
            <v>0.126</v>
          </cell>
          <cell r="G1352">
            <v>1.17E-2</v>
          </cell>
          <cell r="H1352">
            <v>2.58</v>
          </cell>
          <cell r="I1352" t="str">
            <v>軽新長1</v>
          </cell>
        </row>
        <row r="1353">
          <cell r="A1353" t="str">
            <v>乗0軽BJB</v>
          </cell>
          <cell r="B1353" t="str">
            <v>乗用(軽油)</v>
          </cell>
          <cell r="C1353" t="str">
            <v>乗0軽</v>
          </cell>
          <cell r="D1353" t="str">
            <v>H17</v>
          </cell>
          <cell r="E1353" t="str">
            <v>BJB</v>
          </cell>
          <cell r="F1353">
            <v>0.126</v>
          </cell>
          <cell r="G1353">
            <v>1.17E-2</v>
          </cell>
          <cell r="H1353">
            <v>2.58</v>
          </cell>
          <cell r="I1353" t="str">
            <v>ハ</v>
          </cell>
        </row>
        <row r="1354">
          <cell r="A1354" t="str">
            <v>乗0軽BJC</v>
          </cell>
          <cell r="B1354" t="str">
            <v>乗用(軽油)</v>
          </cell>
          <cell r="C1354" t="str">
            <v>乗0軽</v>
          </cell>
          <cell r="D1354" t="str">
            <v>H17</v>
          </cell>
          <cell r="E1354" t="str">
            <v>BJC</v>
          </cell>
          <cell r="F1354">
            <v>0.126</v>
          </cell>
          <cell r="G1354">
            <v>1.17E-2</v>
          </cell>
          <cell r="H1354">
            <v>2.58</v>
          </cell>
          <cell r="I1354" t="str">
            <v>ハ</v>
          </cell>
        </row>
        <row r="1355">
          <cell r="A1355" t="str">
            <v>乗0軽BKB</v>
          </cell>
          <cell r="B1355" t="str">
            <v>乗用(軽油)</v>
          </cell>
          <cell r="C1355" t="str">
            <v>乗0軽</v>
          </cell>
          <cell r="D1355" t="str">
            <v>H17</v>
          </cell>
          <cell r="E1355" t="str">
            <v>BKB</v>
          </cell>
          <cell r="F1355">
            <v>0.126</v>
          </cell>
          <cell r="G1355">
            <v>1.17E-2</v>
          </cell>
          <cell r="H1355">
            <v>2.58</v>
          </cell>
          <cell r="I1355" t="str">
            <v>軽新長1</v>
          </cell>
        </row>
        <row r="1356">
          <cell r="A1356" t="str">
            <v>乗0軽BKC</v>
          </cell>
          <cell r="B1356" t="str">
            <v>乗用(軽油)</v>
          </cell>
          <cell r="C1356" t="str">
            <v>乗0軽</v>
          </cell>
          <cell r="D1356" t="str">
            <v>H17</v>
          </cell>
          <cell r="E1356" t="str">
            <v>BKC</v>
          </cell>
          <cell r="F1356">
            <v>0.126</v>
          </cell>
          <cell r="G1356">
            <v>1.17E-2</v>
          </cell>
          <cell r="H1356">
            <v>2.58</v>
          </cell>
          <cell r="I1356" t="str">
            <v>軽新長1</v>
          </cell>
        </row>
        <row r="1357">
          <cell r="A1357" t="str">
            <v>乗0軽CJB</v>
          </cell>
          <cell r="B1357" t="str">
            <v>乗用(軽油)</v>
          </cell>
          <cell r="C1357" t="str">
            <v>乗0軽</v>
          </cell>
          <cell r="D1357" t="str">
            <v>H17</v>
          </cell>
          <cell r="E1357" t="str">
            <v>CJB</v>
          </cell>
          <cell r="F1357">
            <v>7.0000000000000007E-2</v>
          </cell>
          <cell r="G1357">
            <v>6.4999999999999997E-3</v>
          </cell>
          <cell r="H1357">
            <v>2.58</v>
          </cell>
          <cell r="I1357" t="str">
            <v>ハ</v>
          </cell>
        </row>
        <row r="1358">
          <cell r="A1358" t="str">
            <v>乗0軽CJC</v>
          </cell>
          <cell r="B1358" t="str">
            <v>乗用(軽油)</v>
          </cell>
          <cell r="C1358" t="str">
            <v>乗0軽</v>
          </cell>
          <cell r="D1358" t="str">
            <v>H17</v>
          </cell>
          <cell r="E1358" t="str">
            <v>CJC</v>
          </cell>
          <cell r="F1358">
            <v>7.0000000000000007E-2</v>
          </cell>
          <cell r="G1358">
            <v>6.4999999999999997E-3</v>
          </cell>
          <cell r="H1358">
            <v>2.58</v>
          </cell>
          <cell r="I1358" t="str">
            <v>ハ</v>
          </cell>
        </row>
        <row r="1359">
          <cell r="A1359" t="str">
            <v>乗0軽CKB</v>
          </cell>
          <cell r="B1359" t="str">
            <v>乗用(軽油)</v>
          </cell>
          <cell r="C1359" t="str">
            <v>乗0軽</v>
          </cell>
          <cell r="D1359" t="str">
            <v>H17</v>
          </cell>
          <cell r="E1359" t="str">
            <v>CKB</v>
          </cell>
          <cell r="F1359">
            <v>7.0000000000000007E-2</v>
          </cell>
          <cell r="G1359">
            <v>6.4999999999999997E-3</v>
          </cell>
          <cell r="H1359">
            <v>2.58</v>
          </cell>
          <cell r="I1359" t="str">
            <v>軽新長1</v>
          </cell>
        </row>
        <row r="1360">
          <cell r="A1360" t="str">
            <v>乗0軽CKC</v>
          </cell>
          <cell r="B1360" t="str">
            <v>乗用(軽油)</v>
          </cell>
          <cell r="C1360" t="str">
            <v>乗0軽</v>
          </cell>
          <cell r="D1360" t="str">
            <v>H17</v>
          </cell>
          <cell r="E1360" t="str">
            <v>CKC</v>
          </cell>
          <cell r="F1360">
            <v>7.0000000000000007E-2</v>
          </cell>
          <cell r="G1360">
            <v>6.4999999999999997E-3</v>
          </cell>
          <cell r="H1360">
            <v>2.58</v>
          </cell>
          <cell r="I1360" t="str">
            <v>軽新長1</v>
          </cell>
        </row>
        <row r="1361">
          <cell r="A1361" t="str">
            <v>乗0軽DJB</v>
          </cell>
          <cell r="B1361" t="str">
            <v>乗用(軽油)</v>
          </cell>
          <cell r="C1361" t="str">
            <v>乗0軽</v>
          </cell>
          <cell r="D1361" t="str">
            <v>H17</v>
          </cell>
          <cell r="E1361" t="str">
            <v>DJB</v>
          </cell>
          <cell r="F1361">
            <v>3.5000000000000003E-2</v>
          </cell>
          <cell r="G1361">
            <v>3.2499999999999999E-3</v>
          </cell>
          <cell r="H1361">
            <v>2.58</v>
          </cell>
          <cell r="I1361" t="str">
            <v>ハ</v>
          </cell>
        </row>
        <row r="1362">
          <cell r="A1362" t="str">
            <v>乗0軽DJC</v>
          </cell>
          <cell r="B1362" t="str">
            <v>乗用(軽油)</v>
          </cell>
          <cell r="C1362" t="str">
            <v>乗0軽</v>
          </cell>
          <cell r="D1362" t="str">
            <v>H17</v>
          </cell>
          <cell r="E1362" t="str">
            <v>DJC</v>
          </cell>
          <cell r="F1362">
            <v>3.5000000000000003E-2</v>
          </cell>
          <cell r="G1362">
            <v>3.2499999999999999E-3</v>
          </cell>
          <cell r="H1362">
            <v>2.58</v>
          </cell>
          <cell r="I1362" t="str">
            <v>ハ</v>
          </cell>
        </row>
        <row r="1363">
          <cell r="A1363" t="str">
            <v>乗0軽DKB</v>
          </cell>
          <cell r="B1363" t="str">
            <v>乗用(軽油)</v>
          </cell>
          <cell r="C1363" t="str">
            <v>乗0軽</v>
          </cell>
          <cell r="D1363" t="str">
            <v>H17</v>
          </cell>
          <cell r="E1363" t="str">
            <v>DKB</v>
          </cell>
          <cell r="F1363">
            <v>3.5000000000000003E-2</v>
          </cell>
          <cell r="G1363">
            <v>3.2499999999999999E-3</v>
          </cell>
          <cell r="H1363">
            <v>2.58</v>
          </cell>
          <cell r="I1363" t="str">
            <v>軽新長1</v>
          </cell>
        </row>
        <row r="1364">
          <cell r="A1364" t="str">
            <v>乗0軽DKC</v>
          </cell>
          <cell r="B1364" t="str">
            <v>乗用(軽油)</v>
          </cell>
          <cell r="C1364" t="str">
            <v>乗0軽</v>
          </cell>
          <cell r="D1364" t="str">
            <v>H17</v>
          </cell>
          <cell r="E1364" t="str">
            <v>DKC</v>
          </cell>
          <cell r="F1364">
            <v>3.5000000000000003E-2</v>
          </cell>
          <cell r="G1364">
            <v>3.2499999999999999E-3</v>
          </cell>
          <cell r="H1364">
            <v>2.58</v>
          </cell>
          <cell r="I1364" t="str">
            <v>軽新長1</v>
          </cell>
        </row>
        <row r="1365">
          <cell r="A1365" t="str">
            <v>乗0軽NCB</v>
          </cell>
          <cell r="B1365" t="str">
            <v>乗用(軽油)</v>
          </cell>
          <cell r="C1365" t="str">
            <v>乗0軽</v>
          </cell>
          <cell r="D1365" t="str">
            <v>H17</v>
          </cell>
          <cell r="E1365" t="str">
            <v>NCB</v>
          </cell>
          <cell r="F1365">
            <v>0.126</v>
          </cell>
          <cell r="G1365">
            <v>1.2999999999999999E-2</v>
          </cell>
          <cell r="H1365">
            <v>2.58</v>
          </cell>
          <cell r="I1365" t="str">
            <v>ハ</v>
          </cell>
        </row>
        <row r="1366">
          <cell r="A1366" t="str">
            <v>乗0軽NCC</v>
          </cell>
          <cell r="B1366" t="str">
            <v>乗用(軽油)</v>
          </cell>
          <cell r="C1366" t="str">
            <v>乗0軽</v>
          </cell>
          <cell r="D1366" t="str">
            <v>H17</v>
          </cell>
          <cell r="E1366" t="str">
            <v>NCC</v>
          </cell>
          <cell r="F1366">
            <v>0.126</v>
          </cell>
          <cell r="G1366">
            <v>1.2999999999999999E-2</v>
          </cell>
          <cell r="H1366">
            <v>2.58</v>
          </cell>
          <cell r="I1366" t="str">
            <v>ハ</v>
          </cell>
        </row>
        <row r="1367">
          <cell r="A1367" t="str">
            <v>乗0軽NDB</v>
          </cell>
          <cell r="B1367" t="str">
            <v>乗用(軽油)</v>
          </cell>
          <cell r="C1367" t="str">
            <v>乗0軽</v>
          </cell>
          <cell r="D1367" t="str">
            <v>H17</v>
          </cell>
          <cell r="E1367" t="str">
            <v>NDB</v>
          </cell>
          <cell r="F1367">
            <v>0.126</v>
          </cell>
          <cell r="G1367">
            <v>1.2999999999999999E-2</v>
          </cell>
          <cell r="H1367">
            <v>2.58</v>
          </cell>
          <cell r="I1367" t="str">
            <v>軽新長1</v>
          </cell>
        </row>
        <row r="1368">
          <cell r="A1368" t="str">
            <v>乗0軽NDC</v>
          </cell>
          <cell r="B1368" t="str">
            <v>乗用(軽油)</v>
          </cell>
          <cell r="C1368" t="str">
            <v>乗0軽</v>
          </cell>
          <cell r="D1368" t="str">
            <v>H17</v>
          </cell>
          <cell r="E1368" t="str">
            <v>NDC</v>
          </cell>
          <cell r="F1368">
            <v>0.126</v>
          </cell>
          <cell r="G1368">
            <v>1.2999999999999999E-2</v>
          </cell>
          <cell r="H1368">
            <v>2.58</v>
          </cell>
          <cell r="I1368" t="str">
            <v>軽新長1</v>
          </cell>
        </row>
        <row r="1369">
          <cell r="A1369" t="str">
            <v>乗0軽NJB</v>
          </cell>
          <cell r="B1369" t="str">
            <v>乗用(軽油)</v>
          </cell>
          <cell r="C1369" t="str">
            <v>乗0軽</v>
          </cell>
          <cell r="D1369" t="str">
            <v>H17</v>
          </cell>
          <cell r="E1369" t="str">
            <v>NJB</v>
          </cell>
          <cell r="F1369">
            <v>0.126</v>
          </cell>
          <cell r="G1369">
            <v>1.2999999999999999E-2</v>
          </cell>
          <cell r="H1369">
            <v>2.58</v>
          </cell>
          <cell r="I1369" t="str">
            <v>ハ</v>
          </cell>
        </row>
        <row r="1370">
          <cell r="A1370" t="str">
            <v>乗0軽NJC</v>
          </cell>
          <cell r="B1370" t="str">
            <v>乗用(軽油)</v>
          </cell>
          <cell r="C1370" t="str">
            <v>乗0軽</v>
          </cell>
          <cell r="D1370" t="str">
            <v>H17</v>
          </cell>
          <cell r="E1370" t="str">
            <v>NJC</v>
          </cell>
          <cell r="F1370">
            <v>0.126</v>
          </cell>
          <cell r="G1370">
            <v>1.2999999999999999E-2</v>
          </cell>
          <cell r="H1370">
            <v>2.58</v>
          </cell>
          <cell r="I1370" t="str">
            <v>ハ</v>
          </cell>
        </row>
        <row r="1371">
          <cell r="A1371" t="str">
            <v>乗0軽NKB</v>
          </cell>
          <cell r="B1371" t="str">
            <v>乗用(軽油)</v>
          </cell>
          <cell r="C1371" t="str">
            <v>乗0軽</v>
          </cell>
          <cell r="D1371" t="str">
            <v>H17</v>
          </cell>
          <cell r="E1371" t="str">
            <v>NKB</v>
          </cell>
          <cell r="F1371">
            <v>0.126</v>
          </cell>
          <cell r="G1371">
            <v>1.2999999999999999E-2</v>
          </cell>
          <cell r="H1371">
            <v>2.58</v>
          </cell>
          <cell r="I1371" t="str">
            <v>軽新長1</v>
          </cell>
        </row>
        <row r="1372">
          <cell r="A1372" t="str">
            <v>乗0軽NKC</v>
          </cell>
          <cell r="B1372" t="str">
            <v>乗用(軽油)</v>
          </cell>
          <cell r="C1372" t="str">
            <v>乗0軽</v>
          </cell>
          <cell r="D1372" t="str">
            <v>H17</v>
          </cell>
          <cell r="E1372" t="str">
            <v>NKC</v>
          </cell>
          <cell r="F1372">
            <v>0.126</v>
          </cell>
          <cell r="G1372">
            <v>1.2999999999999999E-2</v>
          </cell>
          <cell r="H1372">
            <v>2.58</v>
          </cell>
          <cell r="I1372" t="str">
            <v>軽新長1</v>
          </cell>
        </row>
        <row r="1373">
          <cell r="A1373" t="str">
            <v>乗0軽PCB</v>
          </cell>
          <cell r="B1373" t="str">
            <v>乗用(軽油)</v>
          </cell>
          <cell r="C1373" t="str">
            <v>乗0軽</v>
          </cell>
          <cell r="D1373" t="str">
            <v>H17</v>
          </cell>
          <cell r="E1373" t="str">
            <v>PCB</v>
          </cell>
          <cell r="F1373">
            <v>0.14000000000000001</v>
          </cell>
          <cell r="G1373">
            <v>1.17E-2</v>
          </cell>
          <cell r="H1373">
            <v>2.58</v>
          </cell>
          <cell r="I1373" t="str">
            <v>ハ</v>
          </cell>
        </row>
        <row r="1374">
          <cell r="A1374" t="str">
            <v>乗0軽PCC</v>
          </cell>
          <cell r="B1374" t="str">
            <v>乗用(軽油)</v>
          </cell>
          <cell r="C1374" t="str">
            <v>乗0軽</v>
          </cell>
          <cell r="D1374" t="str">
            <v>H17</v>
          </cell>
          <cell r="E1374" t="str">
            <v>PCC</v>
          </cell>
          <cell r="F1374">
            <v>0.14000000000000001</v>
          </cell>
          <cell r="G1374">
            <v>1.17E-2</v>
          </cell>
          <cell r="H1374">
            <v>2.58</v>
          </cell>
          <cell r="I1374" t="str">
            <v>ハ</v>
          </cell>
        </row>
        <row r="1375">
          <cell r="A1375" t="str">
            <v>乗0軽PDB</v>
          </cell>
          <cell r="B1375" t="str">
            <v>乗用(軽油)</v>
          </cell>
          <cell r="C1375" t="str">
            <v>乗0軽</v>
          </cell>
          <cell r="D1375" t="str">
            <v>H17</v>
          </cell>
          <cell r="E1375" t="str">
            <v>PDB</v>
          </cell>
          <cell r="F1375">
            <v>0.14000000000000001</v>
          </cell>
          <cell r="G1375">
            <v>1.17E-2</v>
          </cell>
          <cell r="H1375">
            <v>2.58</v>
          </cell>
          <cell r="I1375" t="str">
            <v>軽新長1</v>
          </cell>
        </row>
        <row r="1376">
          <cell r="A1376" t="str">
            <v>乗0軽PDC</v>
          </cell>
          <cell r="B1376" t="str">
            <v>乗用(軽油)</v>
          </cell>
          <cell r="C1376" t="str">
            <v>乗0軽</v>
          </cell>
          <cell r="D1376" t="str">
            <v>H17</v>
          </cell>
          <cell r="E1376" t="str">
            <v>PDC</v>
          </cell>
          <cell r="F1376">
            <v>0.14000000000000001</v>
          </cell>
          <cell r="G1376">
            <v>1.17E-2</v>
          </cell>
          <cell r="H1376">
            <v>2.58</v>
          </cell>
          <cell r="I1376" t="str">
            <v>軽新長1</v>
          </cell>
        </row>
        <row r="1377">
          <cell r="A1377" t="str">
            <v>乗0軽PJB</v>
          </cell>
          <cell r="B1377" t="str">
            <v>乗用(軽油)</v>
          </cell>
          <cell r="C1377" t="str">
            <v>乗0軽</v>
          </cell>
          <cell r="D1377" t="str">
            <v>H17</v>
          </cell>
          <cell r="E1377" t="str">
            <v>PJB</v>
          </cell>
          <cell r="F1377">
            <v>0.14000000000000001</v>
          </cell>
          <cell r="G1377">
            <v>1.17E-2</v>
          </cell>
          <cell r="H1377">
            <v>2.58</v>
          </cell>
          <cell r="I1377" t="str">
            <v>ハ</v>
          </cell>
        </row>
        <row r="1378">
          <cell r="A1378" t="str">
            <v>乗0軽PJC</v>
          </cell>
          <cell r="B1378" t="str">
            <v>乗用(軽油)</v>
          </cell>
          <cell r="C1378" t="str">
            <v>乗0軽</v>
          </cell>
          <cell r="D1378" t="str">
            <v>H17</v>
          </cell>
          <cell r="E1378" t="str">
            <v>PJC</v>
          </cell>
          <cell r="F1378">
            <v>0.14000000000000001</v>
          </cell>
          <cell r="G1378">
            <v>1.17E-2</v>
          </cell>
          <cell r="H1378">
            <v>2.58</v>
          </cell>
          <cell r="I1378" t="str">
            <v>ハ</v>
          </cell>
        </row>
        <row r="1379">
          <cell r="A1379" t="str">
            <v>乗0軽PKB</v>
          </cell>
          <cell r="B1379" t="str">
            <v>乗用(軽油)</v>
          </cell>
          <cell r="C1379" t="str">
            <v>乗0軽</v>
          </cell>
          <cell r="D1379" t="str">
            <v>H17</v>
          </cell>
          <cell r="E1379" t="str">
            <v>PKB</v>
          </cell>
          <cell r="F1379">
            <v>0.14000000000000001</v>
          </cell>
          <cell r="G1379">
            <v>1.17E-2</v>
          </cell>
          <cell r="H1379">
            <v>2.58</v>
          </cell>
          <cell r="I1379" t="str">
            <v>軽新長1</v>
          </cell>
        </row>
        <row r="1380">
          <cell r="A1380" t="str">
            <v>乗0軽PKC</v>
          </cell>
          <cell r="B1380" t="str">
            <v>乗用(軽油)</v>
          </cell>
          <cell r="C1380" t="str">
            <v>乗0軽</v>
          </cell>
          <cell r="D1380" t="str">
            <v>H17</v>
          </cell>
          <cell r="E1380" t="str">
            <v>PKC</v>
          </cell>
          <cell r="F1380">
            <v>0.14000000000000001</v>
          </cell>
          <cell r="G1380">
            <v>1.17E-2</v>
          </cell>
          <cell r="H1380">
            <v>2.58</v>
          </cell>
          <cell r="I1380" t="str">
            <v>軽新長1</v>
          </cell>
        </row>
        <row r="1381">
          <cell r="A1381" t="str">
            <v>乗0軽LDB</v>
          </cell>
          <cell r="B1381" t="str">
            <v>乗用(軽油)</v>
          </cell>
          <cell r="C1381" t="str">
            <v>乗0軽</v>
          </cell>
          <cell r="D1381" t="str">
            <v>H21</v>
          </cell>
          <cell r="E1381" t="str">
            <v>LDB</v>
          </cell>
          <cell r="F1381">
            <v>0.08</v>
          </cell>
          <cell r="G1381">
            <v>5.0000000000000001E-3</v>
          </cell>
          <cell r="H1381">
            <v>2.58</v>
          </cell>
          <cell r="I1381" t="str">
            <v>軽ポ</v>
          </cell>
        </row>
        <row r="1382">
          <cell r="A1382" t="str">
            <v>乗0軽LDC</v>
          </cell>
          <cell r="B1382" t="str">
            <v>乗用(軽油)</v>
          </cell>
          <cell r="C1382" t="str">
            <v>乗0軽</v>
          </cell>
          <cell r="D1382" t="str">
            <v>H21</v>
          </cell>
          <cell r="E1382" t="str">
            <v>LDC</v>
          </cell>
          <cell r="F1382">
            <v>0.08</v>
          </cell>
          <cell r="G1382">
            <v>5.0000000000000001E-3</v>
          </cell>
          <cell r="H1382">
            <v>2.58</v>
          </cell>
          <cell r="I1382" t="str">
            <v>軽ポ</v>
          </cell>
        </row>
        <row r="1383">
          <cell r="A1383" t="str">
            <v>乗0軽LCB</v>
          </cell>
          <cell r="B1383" t="str">
            <v>乗用(軽油)</v>
          </cell>
          <cell r="C1383" t="str">
            <v>乗0軽</v>
          </cell>
          <cell r="D1383" t="str">
            <v>H21</v>
          </cell>
          <cell r="E1383" t="str">
            <v>LCB</v>
          </cell>
          <cell r="F1383">
            <v>0.04</v>
          </cell>
          <cell r="G1383">
            <v>2.5000000000000001E-3</v>
          </cell>
          <cell r="H1383">
            <v>2.58</v>
          </cell>
          <cell r="I1383" t="str">
            <v>ハ</v>
          </cell>
        </row>
        <row r="1384">
          <cell r="A1384" t="str">
            <v>乗0軽LCC</v>
          </cell>
          <cell r="B1384" t="str">
            <v>乗用(軽油)</v>
          </cell>
          <cell r="C1384" t="str">
            <v>乗0軽</v>
          </cell>
          <cell r="D1384" t="str">
            <v>H21</v>
          </cell>
          <cell r="E1384" t="str">
            <v>LCC</v>
          </cell>
          <cell r="F1384">
            <v>0.04</v>
          </cell>
          <cell r="G1384">
            <v>2.5000000000000001E-3</v>
          </cell>
          <cell r="H1384">
            <v>2.58</v>
          </cell>
          <cell r="I1384" t="str">
            <v>ハ</v>
          </cell>
        </row>
        <row r="1385">
          <cell r="A1385" t="str">
            <v>乗0軽LMB</v>
          </cell>
          <cell r="B1385" t="str">
            <v>乗用(軽油)</v>
          </cell>
          <cell r="C1385" t="str">
            <v>乗0軽</v>
          </cell>
          <cell r="D1385" t="str">
            <v>H21</v>
          </cell>
          <cell r="E1385" t="str">
            <v>LMB</v>
          </cell>
          <cell r="F1385">
            <v>0.02</v>
          </cell>
          <cell r="G1385">
            <v>1.25E-3</v>
          </cell>
          <cell r="H1385">
            <v>2.58</v>
          </cell>
          <cell r="I1385" t="str">
            <v>Pハ</v>
          </cell>
        </row>
        <row r="1386">
          <cell r="A1386" t="str">
            <v>乗0軽LMC</v>
          </cell>
          <cell r="B1386" t="str">
            <v>乗用(軽油)</v>
          </cell>
          <cell r="C1386" t="str">
            <v>乗0軽</v>
          </cell>
          <cell r="D1386" t="str">
            <v>H21</v>
          </cell>
          <cell r="E1386" t="str">
            <v>LMC</v>
          </cell>
          <cell r="F1386">
            <v>0.02</v>
          </cell>
          <cell r="G1386">
            <v>1.25E-3</v>
          </cell>
          <cell r="H1386">
            <v>2.58</v>
          </cell>
          <cell r="I1386" t="str">
            <v>Pハ</v>
          </cell>
        </row>
        <row r="1387">
          <cell r="A1387" t="str">
            <v>乗0軽FDB</v>
          </cell>
          <cell r="B1387" t="str">
            <v>乗用(軽油)</v>
          </cell>
          <cell r="C1387" t="str">
            <v>乗0軽</v>
          </cell>
          <cell r="D1387" t="str">
            <v>H21</v>
          </cell>
          <cell r="E1387" t="str">
            <v>FDB</v>
          </cell>
          <cell r="F1387">
            <v>0.08</v>
          </cell>
          <cell r="G1387">
            <v>5.0000000000000001E-3</v>
          </cell>
          <cell r="H1387">
            <v>2.58</v>
          </cell>
          <cell r="I1387" t="str">
            <v>軽ポ</v>
          </cell>
        </row>
        <row r="1388">
          <cell r="A1388" t="str">
            <v>乗0軽FDC</v>
          </cell>
          <cell r="B1388" t="str">
            <v>乗用(軽油)</v>
          </cell>
          <cell r="C1388" t="str">
            <v>乗0軽</v>
          </cell>
          <cell r="D1388" t="str">
            <v>H21</v>
          </cell>
          <cell r="E1388" t="str">
            <v>FDC</v>
          </cell>
          <cell r="F1388">
            <v>0.08</v>
          </cell>
          <cell r="G1388">
            <v>5.0000000000000001E-3</v>
          </cell>
          <cell r="H1388">
            <v>2.58</v>
          </cell>
          <cell r="I1388" t="str">
            <v>軽ポ</v>
          </cell>
        </row>
        <row r="1389">
          <cell r="A1389" t="str">
            <v>乗0軽FCB</v>
          </cell>
          <cell r="B1389" t="str">
            <v>乗用(軽油)</v>
          </cell>
          <cell r="C1389" t="str">
            <v>乗0軽</v>
          </cell>
          <cell r="D1389" t="str">
            <v>H21</v>
          </cell>
          <cell r="E1389" t="str">
            <v>FCB</v>
          </cell>
          <cell r="F1389">
            <v>0.04</v>
          </cell>
          <cell r="G1389">
            <v>2.5000000000000001E-3</v>
          </cell>
          <cell r="H1389">
            <v>2.58</v>
          </cell>
          <cell r="I1389" t="str">
            <v>ハ</v>
          </cell>
        </row>
        <row r="1390">
          <cell r="A1390" t="str">
            <v>乗0軽FCC</v>
          </cell>
          <cell r="B1390" t="str">
            <v>乗用(軽油)</v>
          </cell>
          <cell r="C1390" t="str">
            <v>乗0軽</v>
          </cell>
          <cell r="D1390" t="str">
            <v>H21</v>
          </cell>
          <cell r="E1390" t="str">
            <v>FCC</v>
          </cell>
          <cell r="F1390">
            <v>0.04</v>
          </cell>
          <cell r="G1390">
            <v>2.5000000000000001E-3</v>
          </cell>
          <cell r="H1390">
            <v>2.58</v>
          </cell>
          <cell r="I1390" t="str">
            <v>ハ</v>
          </cell>
        </row>
        <row r="1391">
          <cell r="A1391" t="str">
            <v>乗0軽FMB</v>
          </cell>
          <cell r="B1391" t="str">
            <v>乗用(軽油)</v>
          </cell>
          <cell r="C1391" t="str">
            <v>乗0軽</v>
          </cell>
          <cell r="D1391" t="str">
            <v>H21</v>
          </cell>
          <cell r="E1391" t="str">
            <v>FMB</v>
          </cell>
          <cell r="F1391">
            <v>0.02</v>
          </cell>
          <cell r="G1391">
            <v>1.25E-3</v>
          </cell>
          <cell r="H1391">
            <v>2.58</v>
          </cell>
          <cell r="I1391" t="str">
            <v>Pハ</v>
          </cell>
        </row>
        <row r="1392">
          <cell r="A1392" t="str">
            <v>乗0軽FMC</v>
          </cell>
          <cell r="B1392" t="str">
            <v>乗用(軽油)</v>
          </cell>
          <cell r="C1392" t="str">
            <v>乗0軽</v>
          </cell>
          <cell r="D1392" t="str">
            <v>H21</v>
          </cell>
          <cell r="E1392" t="str">
            <v>FMC</v>
          </cell>
          <cell r="F1392">
            <v>0.02</v>
          </cell>
          <cell r="G1392">
            <v>1.25E-3</v>
          </cell>
          <cell r="H1392">
            <v>2.58</v>
          </cell>
          <cell r="I1392" t="str">
            <v>Pハ</v>
          </cell>
        </row>
        <row r="1393">
          <cell r="A1393" t="str">
            <v>乗0軽MDA</v>
          </cell>
          <cell r="B1393" t="str">
            <v>乗用(軽油)</v>
          </cell>
          <cell r="C1393" t="str">
            <v>乗0軽</v>
          </cell>
          <cell r="D1393" t="str">
            <v>H21</v>
          </cell>
          <cell r="E1393" t="str">
            <v>MDA</v>
          </cell>
          <cell r="F1393">
            <v>0.04</v>
          </cell>
          <cell r="G1393">
            <v>2.5000000000000001E-3</v>
          </cell>
          <cell r="H1393">
            <v>2.58</v>
          </cell>
          <cell r="I1393" t="str">
            <v>軽ポ</v>
          </cell>
        </row>
        <row r="1394">
          <cell r="A1394" t="str">
            <v>乗0軽MDB</v>
          </cell>
          <cell r="B1394" t="str">
            <v>乗用(軽油)</v>
          </cell>
          <cell r="C1394" t="str">
            <v>乗0軽</v>
          </cell>
          <cell r="D1394" t="str">
            <v>H21</v>
          </cell>
          <cell r="E1394" t="str">
            <v>MDB</v>
          </cell>
          <cell r="F1394">
            <v>0.04</v>
          </cell>
          <cell r="G1394">
            <v>2.5000000000000001E-3</v>
          </cell>
          <cell r="H1394">
            <v>2.58</v>
          </cell>
          <cell r="I1394" t="str">
            <v>軽ポ</v>
          </cell>
        </row>
        <row r="1395">
          <cell r="A1395" t="str">
            <v>乗0軽MDC</v>
          </cell>
          <cell r="B1395" t="str">
            <v>乗用(軽油)</v>
          </cell>
          <cell r="C1395" t="str">
            <v>乗0軽</v>
          </cell>
          <cell r="D1395" t="str">
            <v>H21</v>
          </cell>
          <cell r="E1395" t="str">
            <v>MDC</v>
          </cell>
          <cell r="F1395">
            <v>0.04</v>
          </cell>
          <cell r="G1395">
            <v>2.5000000000000001E-3</v>
          </cell>
          <cell r="H1395">
            <v>2.58</v>
          </cell>
          <cell r="I1395" t="str">
            <v>軽ポ</v>
          </cell>
        </row>
        <row r="1396">
          <cell r="A1396" t="str">
            <v>乗0軽MCB</v>
          </cell>
          <cell r="B1396" t="str">
            <v>乗用(軽油)</v>
          </cell>
          <cell r="C1396" t="str">
            <v>乗0軽</v>
          </cell>
          <cell r="D1396" t="str">
            <v>H21</v>
          </cell>
          <cell r="E1396" t="str">
            <v>MCB</v>
          </cell>
          <cell r="F1396">
            <v>0.04</v>
          </cell>
          <cell r="G1396">
            <v>2.5000000000000001E-3</v>
          </cell>
          <cell r="H1396">
            <v>2.58</v>
          </cell>
          <cell r="I1396" t="str">
            <v>ハ</v>
          </cell>
        </row>
        <row r="1397">
          <cell r="A1397" t="str">
            <v>乗0軽MCC</v>
          </cell>
          <cell r="B1397" t="str">
            <v>乗用(軽油)</v>
          </cell>
          <cell r="C1397" t="str">
            <v>乗0軽</v>
          </cell>
          <cell r="D1397" t="str">
            <v>H21</v>
          </cell>
          <cell r="E1397" t="str">
            <v>MCC</v>
          </cell>
          <cell r="F1397">
            <v>0.04</v>
          </cell>
          <cell r="G1397">
            <v>2.5000000000000001E-3</v>
          </cell>
          <cell r="H1397">
            <v>2.58</v>
          </cell>
          <cell r="I1397" t="str">
            <v>ハ</v>
          </cell>
        </row>
        <row r="1398">
          <cell r="A1398" t="str">
            <v>乗0軽MMB</v>
          </cell>
          <cell r="B1398" t="str">
            <v>乗用(軽油)</v>
          </cell>
          <cell r="C1398" t="str">
            <v>乗0軽</v>
          </cell>
          <cell r="D1398" t="str">
            <v>H21</v>
          </cell>
          <cell r="E1398" t="str">
            <v>MMB</v>
          </cell>
          <cell r="F1398">
            <v>0.04</v>
          </cell>
          <cell r="G1398">
            <v>2.5000000000000001E-3</v>
          </cell>
          <cell r="H1398">
            <v>2.58</v>
          </cell>
          <cell r="I1398" t="str">
            <v>Pハ</v>
          </cell>
        </row>
        <row r="1399">
          <cell r="A1399" t="str">
            <v>乗0軽MMC</v>
          </cell>
          <cell r="B1399" t="str">
            <v>乗用(軽油)</v>
          </cell>
          <cell r="C1399" t="str">
            <v>乗0軽</v>
          </cell>
          <cell r="D1399" t="str">
            <v>H21</v>
          </cell>
          <cell r="E1399" t="str">
            <v>MMC</v>
          </cell>
          <cell r="F1399">
            <v>0.04</v>
          </cell>
          <cell r="G1399">
            <v>2.5000000000000001E-3</v>
          </cell>
          <cell r="H1399">
            <v>2.58</v>
          </cell>
          <cell r="I1399" t="str">
            <v>Pハ</v>
          </cell>
        </row>
        <row r="1400">
          <cell r="A1400" t="str">
            <v>乗0軽RDB</v>
          </cell>
          <cell r="B1400" t="str">
            <v>乗用(軽油)</v>
          </cell>
          <cell r="C1400" t="str">
            <v>乗0軽</v>
          </cell>
          <cell r="D1400" t="str">
            <v>H21</v>
          </cell>
          <cell r="E1400" t="str">
            <v>RDB</v>
          </cell>
          <cell r="F1400">
            <v>0.02</v>
          </cell>
          <cell r="G1400">
            <v>1.25E-3</v>
          </cell>
          <cell r="H1400">
            <v>2.58</v>
          </cell>
          <cell r="I1400" t="str">
            <v>軽ポ</v>
          </cell>
        </row>
        <row r="1401">
          <cell r="A1401" t="str">
            <v>乗0軽RDC</v>
          </cell>
          <cell r="B1401" t="str">
            <v>乗用(軽油)</v>
          </cell>
          <cell r="C1401" t="str">
            <v>乗0軽</v>
          </cell>
          <cell r="D1401" t="str">
            <v>H21</v>
          </cell>
          <cell r="E1401" t="str">
            <v>RDC</v>
          </cell>
          <cell r="F1401">
            <v>0.02</v>
          </cell>
          <cell r="G1401">
            <v>1.25E-3</v>
          </cell>
          <cell r="H1401">
            <v>2.58</v>
          </cell>
          <cell r="I1401" t="str">
            <v>軽ポ</v>
          </cell>
        </row>
        <row r="1402">
          <cell r="A1402" t="str">
            <v>乗0軽RCB</v>
          </cell>
          <cell r="B1402" t="str">
            <v>乗用(軽油)</v>
          </cell>
          <cell r="C1402" t="str">
            <v>乗0軽</v>
          </cell>
          <cell r="D1402" t="str">
            <v>H21</v>
          </cell>
          <cell r="E1402" t="str">
            <v>RCB</v>
          </cell>
          <cell r="F1402">
            <v>0.02</v>
          </cell>
          <cell r="G1402">
            <v>1.25E-3</v>
          </cell>
          <cell r="H1402">
            <v>2.58</v>
          </cell>
          <cell r="I1402" t="str">
            <v>ハ</v>
          </cell>
        </row>
        <row r="1403">
          <cell r="A1403" t="str">
            <v>乗0軽RCC</v>
          </cell>
          <cell r="B1403" t="str">
            <v>乗用(軽油)</v>
          </cell>
          <cell r="C1403" t="str">
            <v>乗0軽</v>
          </cell>
          <cell r="D1403" t="str">
            <v>H21</v>
          </cell>
          <cell r="E1403" t="str">
            <v>RCC</v>
          </cell>
          <cell r="F1403">
            <v>0.02</v>
          </cell>
          <cell r="G1403">
            <v>1.25E-3</v>
          </cell>
          <cell r="H1403">
            <v>2.58</v>
          </cell>
          <cell r="I1403" t="str">
            <v>ハ</v>
          </cell>
        </row>
        <row r="1404">
          <cell r="A1404" t="str">
            <v>乗0軽RMB</v>
          </cell>
          <cell r="B1404" t="str">
            <v>乗用(軽油)</v>
          </cell>
          <cell r="C1404" t="str">
            <v>乗0軽</v>
          </cell>
          <cell r="D1404" t="str">
            <v>H21</v>
          </cell>
          <cell r="E1404" t="str">
            <v>RMB</v>
          </cell>
          <cell r="F1404">
            <v>0.02</v>
          </cell>
          <cell r="G1404">
            <v>1.25E-3</v>
          </cell>
          <cell r="H1404">
            <v>2.58</v>
          </cell>
          <cell r="I1404" t="str">
            <v>Pハ</v>
          </cell>
        </row>
        <row r="1405">
          <cell r="A1405" t="str">
            <v>乗0軽RMC</v>
          </cell>
          <cell r="B1405" t="str">
            <v>乗用(軽油)</v>
          </cell>
          <cell r="C1405" t="str">
            <v>乗0軽</v>
          </cell>
          <cell r="D1405" t="str">
            <v>H21</v>
          </cell>
          <cell r="E1405" t="str">
            <v>RMC</v>
          </cell>
          <cell r="F1405">
            <v>0.02</v>
          </cell>
          <cell r="G1405">
            <v>1.25E-3</v>
          </cell>
          <cell r="H1405">
            <v>2.58</v>
          </cell>
          <cell r="I1405" t="str">
            <v>Pハ</v>
          </cell>
        </row>
        <row r="1406">
          <cell r="A1406" t="str">
            <v>乗0軽QDB</v>
          </cell>
          <cell r="B1406" t="str">
            <v>乗用(軽油)</v>
          </cell>
          <cell r="C1406" t="str">
            <v>乗0軽</v>
          </cell>
          <cell r="D1406" t="str">
            <v>H21</v>
          </cell>
          <cell r="E1406" t="str">
            <v>QDB</v>
          </cell>
          <cell r="F1406">
            <v>7.1999999999999995E-2</v>
          </cell>
          <cell r="G1406">
            <v>4.4999999999999997E-3</v>
          </cell>
          <cell r="H1406">
            <v>2.58</v>
          </cell>
          <cell r="I1406" t="str">
            <v>軽ポ</v>
          </cell>
        </row>
        <row r="1407">
          <cell r="A1407" t="str">
            <v>乗0軽QDC</v>
          </cell>
          <cell r="B1407" t="str">
            <v>乗用(軽油)</v>
          </cell>
          <cell r="C1407" t="str">
            <v>乗0軽</v>
          </cell>
          <cell r="D1407" t="str">
            <v>H21</v>
          </cell>
          <cell r="E1407" t="str">
            <v>QDC</v>
          </cell>
          <cell r="F1407">
            <v>7.1999999999999995E-2</v>
          </cell>
          <cell r="G1407">
            <v>4.4999999999999997E-3</v>
          </cell>
          <cell r="H1407">
            <v>2.58</v>
          </cell>
          <cell r="I1407" t="str">
            <v>軽ポ</v>
          </cell>
        </row>
        <row r="1408">
          <cell r="A1408" t="str">
            <v>乗0軽QCB</v>
          </cell>
          <cell r="B1408" t="str">
            <v>乗用(軽油)</v>
          </cell>
          <cell r="C1408" t="str">
            <v>乗0軽</v>
          </cell>
          <cell r="D1408" t="str">
            <v>H21</v>
          </cell>
          <cell r="E1408" t="str">
            <v>QCB</v>
          </cell>
          <cell r="F1408">
            <v>7.1999999999999995E-2</v>
          </cell>
          <cell r="G1408">
            <v>4.4999999999999997E-3</v>
          </cell>
          <cell r="H1408">
            <v>2.58</v>
          </cell>
          <cell r="I1408" t="str">
            <v>ハ</v>
          </cell>
        </row>
        <row r="1409">
          <cell r="A1409" t="str">
            <v>乗0軽QCC</v>
          </cell>
          <cell r="B1409" t="str">
            <v>乗用(軽油)</v>
          </cell>
          <cell r="C1409" t="str">
            <v>乗0軽</v>
          </cell>
          <cell r="D1409" t="str">
            <v>H21</v>
          </cell>
          <cell r="E1409" t="str">
            <v>QCC</v>
          </cell>
          <cell r="F1409">
            <v>7.1999999999999995E-2</v>
          </cell>
          <cell r="G1409">
            <v>4.4999999999999997E-3</v>
          </cell>
          <cell r="H1409">
            <v>2.58</v>
          </cell>
          <cell r="I1409" t="str">
            <v>ハ</v>
          </cell>
        </row>
        <row r="1410">
          <cell r="A1410" t="str">
            <v>乗0軽QMB</v>
          </cell>
          <cell r="B1410" t="str">
            <v>乗用(軽油)</v>
          </cell>
          <cell r="C1410" t="str">
            <v>乗0軽</v>
          </cell>
          <cell r="D1410" t="str">
            <v>H21</v>
          </cell>
          <cell r="E1410" t="str">
            <v>QMB</v>
          </cell>
          <cell r="F1410">
            <v>7.1999999999999995E-2</v>
          </cell>
          <cell r="G1410">
            <v>4.4999999999999997E-3</v>
          </cell>
          <cell r="H1410">
            <v>2.58</v>
          </cell>
          <cell r="I1410" t="str">
            <v>Pハ</v>
          </cell>
        </row>
        <row r="1411">
          <cell r="A1411" t="str">
            <v>乗0軽QMC</v>
          </cell>
          <cell r="B1411" t="str">
            <v>乗用(軽油)</v>
          </cell>
          <cell r="C1411" t="str">
            <v>乗0軽</v>
          </cell>
          <cell r="D1411" t="str">
            <v>H21</v>
          </cell>
          <cell r="E1411" t="str">
            <v>QMC</v>
          </cell>
          <cell r="F1411">
            <v>7.1999999999999995E-2</v>
          </cell>
          <cell r="G1411">
            <v>4.4999999999999997E-3</v>
          </cell>
          <cell r="H1411">
            <v>2.58</v>
          </cell>
          <cell r="I1411" t="str">
            <v>Pハ</v>
          </cell>
        </row>
        <row r="1412">
          <cell r="A1412" t="str">
            <v>乗0CTN</v>
          </cell>
          <cell r="B1412" t="str">
            <v>乗用(CNG)</v>
          </cell>
          <cell r="C1412" t="str">
            <v>乗0C</v>
          </cell>
          <cell r="D1412" t="str">
            <v>H12</v>
          </cell>
          <cell r="E1412" t="str">
            <v>TN</v>
          </cell>
          <cell r="F1412">
            <v>0.03</v>
          </cell>
          <cell r="G1412">
            <v>0</v>
          </cell>
          <cell r="H1412">
            <v>2.23</v>
          </cell>
          <cell r="I1412" t="str">
            <v>C</v>
          </cell>
        </row>
        <row r="1413">
          <cell r="A1413" t="str">
            <v>乗0CLN</v>
          </cell>
          <cell r="B1413" t="str">
            <v>乗用(CNG)</v>
          </cell>
          <cell r="C1413" t="str">
            <v>乗0C</v>
          </cell>
          <cell r="D1413" t="str">
            <v>H12</v>
          </cell>
          <cell r="E1413" t="str">
            <v>LN</v>
          </cell>
          <cell r="F1413">
            <v>0.02</v>
          </cell>
          <cell r="G1413">
            <v>0</v>
          </cell>
          <cell r="H1413">
            <v>2.23</v>
          </cell>
          <cell r="I1413" t="str">
            <v>C</v>
          </cell>
        </row>
        <row r="1414">
          <cell r="A1414" t="str">
            <v>乗0CUN</v>
          </cell>
          <cell r="B1414" t="str">
            <v>乗用(CNG)</v>
          </cell>
          <cell r="C1414" t="str">
            <v>乗0C</v>
          </cell>
          <cell r="D1414" t="str">
            <v>H12</v>
          </cell>
          <cell r="E1414" t="str">
            <v>UN</v>
          </cell>
          <cell r="F1414">
            <v>0.01</v>
          </cell>
          <cell r="G1414">
            <v>0</v>
          </cell>
          <cell r="H1414">
            <v>2.23</v>
          </cell>
          <cell r="I1414" t="str">
            <v>C</v>
          </cell>
        </row>
        <row r="1415">
          <cell r="A1415" t="str">
            <v>乗0CAFA</v>
          </cell>
          <cell r="B1415" t="str">
            <v>乗用(CNG)</v>
          </cell>
          <cell r="C1415" t="str">
            <v>乗0C</v>
          </cell>
          <cell r="D1415" t="str">
            <v>H17</v>
          </cell>
          <cell r="E1415" t="str">
            <v>AFA</v>
          </cell>
          <cell r="F1415">
            <v>2.5000000000000001E-2</v>
          </cell>
          <cell r="G1415">
            <v>0</v>
          </cell>
          <cell r="H1415">
            <v>2.23</v>
          </cell>
          <cell r="I1415" t="str">
            <v>C</v>
          </cell>
        </row>
        <row r="1416">
          <cell r="A1416" t="str">
            <v>乗0CAFB</v>
          </cell>
          <cell r="B1416" t="str">
            <v>乗用(CNG)</v>
          </cell>
          <cell r="C1416" t="str">
            <v>乗0C</v>
          </cell>
          <cell r="D1416" t="str">
            <v>H17</v>
          </cell>
          <cell r="E1416" t="str">
            <v>AFB</v>
          </cell>
          <cell r="F1416">
            <v>2.5000000000000001E-2</v>
          </cell>
          <cell r="G1416">
            <v>0</v>
          </cell>
          <cell r="H1416">
            <v>2.23</v>
          </cell>
          <cell r="I1416" t="str">
            <v>C</v>
          </cell>
        </row>
        <row r="1417">
          <cell r="A1417" t="str">
            <v>乗0CAEA</v>
          </cell>
          <cell r="B1417" t="str">
            <v>乗用(CNG)</v>
          </cell>
          <cell r="C1417" t="str">
            <v>乗0C</v>
          </cell>
          <cell r="D1417" t="str">
            <v>H17</v>
          </cell>
          <cell r="E1417" t="str">
            <v>AEA</v>
          </cell>
          <cell r="F1417">
            <v>1.2500000000000001E-2</v>
          </cell>
          <cell r="G1417">
            <v>0</v>
          </cell>
          <cell r="H1417">
            <v>2.23</v>
          </cell>
          <cell r="I1417" t="str">
            <v>C</v>
          </cell>
        </row>
        <row r="1418">
          <cell r="A1418" t="str">
            <v>乗0CAEB</v>
          </cell>
          <cell r="B1418" t="str">
            <v>乗用(CNG)</v>
          </cell>
          <cell r="C1418" t="str">
            <v>乗0C</v>
          </cell>
          <cell r="D1418" t="str">
            <v>H17</v>
          </cell>
          <cell r="E1418" t="str">
            <v>AEB</v>
          </cell>
          <cell r="F1418">
            <v>1.2500000000000001E-2</v>
          </cell>
          <cell r="G1418">
            <v>0</v>
          </cell>
          <cell r="H1418">
            <v>2.23</v>
          </cell>
          <cell r="I1418" t="str">
            <v>C</v>
          </cell>
        </row>
        <row r="1419">
          <cell r="A1419" t="str">
            <v>乗0CCEA</v>
          </cell>
          <cell r="B1419" t="str">
            <v>乗用(CNG)</v>
          </cell>
          <cell r="C1419" t="str">
            <v>乗0C</v>
          </cell>
          <cell r="D1419" t="str">
            <v>H17</v>
          </cell>
          <cell r="E1419" t="str">
            <v>CEA</v>
          </cell>
          <cell r="F1419">
            <v>1.2500000000000001E-2</v>
          </cell>
          <cell r="G1419">
            <v>0</v>
          </cell>
          <cell r="H1419">
            <v>2.23</v>
          </cell>
          <cell r="I1419" t="str">
            <v>C</v>
          </cell>
        </row>
        <row r="1420">
          <cell r="A1420" t="str">
            <v>乗0CCFA</v>
          </cell>
          <cell r="B1420" t="str">
            <v>乗用(CNG)</v>
          </cell>
          <cell r="C1420" t="str">
            <v>乗0C</v>
          </cell>
          <cell r="D1420" t="str">
            <v>H17</v>
          </cell>
          <cell r="E1420" t="str">
            <v>CFA</v>
          </cell>
          <cell r="F1420">
            <v>1.2500000000000001E-2</v>
          </cell>
          <cell r="G1420">
            <v>0</v>
          </cell>
          <cell r="H1420">
            <v>2.23</v>
          </cell>
          <cell r="I1420" t="str">
            <v>C</v>
          </cell>
        </row>
        <row r="1421">
          <cell r="A1421" t="str">
            <v>乗0CDEA</v>
          </cell>
          <cell r="B1421" t="str">
            <v>乗用(CNG)</v>
          </cell>
          <cell r="C1421" t="str">
            <v>乗0C</v>
          </cell>
          <cell r="D1421" t="str">
            <v>H17</v>
          </cell>
          <cell r="E1421" t="str">
            <v>DEA</v>
          </cell>
          <cell r="F1421">
            <v>6.2500000000000003E-3</v>
          </cell>
          <cell r="G1421">
            <v>0</v>
          </cell>
          <cell r="H1421">
            <v>2.23</v>
          </cell>
          <cell r="I1421" t="str">
            <v>C</v>
          </cell>
        </row>
        <row r="1422">
          <cell r="A1422" t="str">
            <v>乗0CDFA</v>
          </cell>
          <cell r="B1422" t="str">
            <v>乗用(CNG)</v>
          </cell>
          <cell r="C1422" t="str">
            <v>乗0C</v>
          </cell>
          <cell r="D1422" t="str">
            <v>H17</v>
          </cell>
          <cell r="E1422" t="str">
            <v>DFA</v>
          </cell>
          <cell r="F1422">
            <v>6.2500000000000003E-3</v>
          </cell>
          <cell r="G1422">
            <v>0</v>
          </cell>
          <cell r="H1422">
            <v>2.23</v>
          </cell>
          <cell r="I1422" t="str">
            <v>C</v>
          </cell>
        </row>
        <row r="1423">
          <cell r="A1423" t="str">
            <v>乗0CLFA</v>
          </cell>
          <cell r="B1423" t="str">
            <v>乗用(CNG)</v>
          </cell>
          <cell r="C1423" t="str">
            <v>乗0C</v>
          </cell>
          <cell r="D1423" t="str">
            <v>H21</v>
          </cell>
          <cell r="E1423" t="str">
            <v>LFA</v>
          </cell>
          <cell r="F1423">
            <v>2.5000000000000001E-2</v>
          </cell>
          <cell r="G1423">
            <v>0</v>
          </cell>
          <cell r="H1423">
            <v>2.23</v>
          </cell>
          <cell r="I1423" t="str">
            <v>C</v>
          </cell>
        </row>
        <row r="1424">
          <cell r="A1424" t="str">
            <v>乗0CLEA</v>
          </cell>
          <cell r="B1424" t="str">
            <v>乗用(CNG)</v>
          </cell>
          <cell r="C1424" t="str">
            <v>乗0C</v>
          </cell>
          <cell r="D1424" t="str">
            <v>H21</v>
          </cell>
          <cell r="E1424" t="str">
            <v>LEA</v>
          </cell>
          <cell r="F1424">
            <v>1.2500000000000001E-2</v>
          </cell>
          <cell r="G1424">
            <v>0</v>
          </cell>
          <cell r="H1424">
            <v>2.23</v>
          </cell>
          <cell r="I1424" t="str">
            <v>C</v>
          </cell>
        </row>
        <row r="1425">
          <cell r="A1425" t="str">
            <v>乗0CMFA</v>
          </cell>
          <cell r="B1425" t="str">
            <v>乗用(CNG)</v>
          </cell>
          <cell r="C1425" t="str">
            <v>乗0C</v>
          </cell>
          <cell r="D1425" t="str">
            <v>H21</v>
          </cell>
          <cell r="E1425" t="str">
            <v>MFA</v>
          </cell>
          <cell r="F1425">
            <v>1.2500000000000001E-2</v>
          </cell>
          <cell r="G1425">
            <v>0</v>
          </cell>
          <cell r="H1425">
            <v>2.23</v>
          </cell>
          <cell r="I1425" t="str">
            <v>C</v>
          </cell>
        </row>
        <row r="1426">
          <cell r="A1426" t="str">
            <v>乗0CMEA</v>
          </cell>
          <cell r="B1426" t="str">
            <v>乗用(CNG)</v>
          </cell>
          <cell r="C1426" t="str">
            <v>乗0C</v>
          </cell>
          <cell r="D1426" t="str">
            <v>H21</v>
          </cell>
          <cell r="E1426" t="str">
            <v>MEA</v>
          </cell>
          <cell r="F1426">
            <v>1.2500000000000001E-2</v>
          </cell>
          <cell r="G1426">
            <v>0</v>
          </cell>
          <cell r="H1426">
            <v>2.23</v>
          </cell>
          <cell r="I1426" t="str">
            <v>C</v>
          </cell>
        </row>
        <row r="1427">
          <cell r="A1427" t="str">
            <v>乗0CRFA</v>
          </cell>
          <cell r="B1427" t="str">
            <v>乗用(CNG)</v>
          </cell>
          <cell r="C1427" t="str">
            <v>乗0C</v>
          </cell>
          <cell r="D1427" t="str">
            <v>H21</v>
          </cell>
          <cell r="E1427" t="str">
            <v>RFA</v>
          </cell>
          <cell r="F1427">
            <v>6.2500000000000003E-3</v>
          </cell>
          <cell r="G1427">
            <v>0</v>
          </cell>
          <cell r="H1427">
            <v>2.23</v>
          </cell>
          <cell r="I1427" t="str">
            <v>C</v>
          </cell>
        </row>
        <row r="1428">
          <cell r="A1428" t="str">
            <v>乗0CREA</v>
          </cell>
          <cell r="B1428" t="str">
            <v>乗用(CNG)</v>
          </cell>
          <cell r="C1428" t="str">
            <v>乗0C</v>
          </cell>
          <cell r="D1428" t="str">
            <v>H21</v>
          </cell>
          <cell r="E1428" t="str">
            <v>REA</v>
          </cell>
          <cell r="F1428">
            <v>6.2500000000000003E-3</v>
          </cell>
          <cell r="G1428">
            <v>0</v>
          </cell>
          <cell r="H1428">
            <v>2.23</v>
          </cell>
          <cell r="I1428" t="str">
            <v>C</v>
          </cell>
        </row>
        <row r="1429">
          <cell r="A1429" t="str">
            <v>乗0CQFA</v>
          </cell>
          <cell r="B1429" t="str">
            <v>乗用(CNG)</v>
          </cell>
          <cell r="C1429" t="str">
            <v>乗0C</v>
          </cell>
          <cell r="D1429" t="str">
            <v>H21</v>
          </cell>
          <cell r="E1429" t="str">
            <v>QFA</v>
          </cell>
          <cell r="F1429">
            <v>2.2499999999999999E-2</v>
          </cell>
          <cell r="G1429">
            <v>0</v>
          </cell>
          <cell r="H1429">
            <v>2.23</v>
          </cell>
          <cell r="I1429" t="str">
            <v>C</v>
          </cell>
        </row>
        <row r="1430">
          <cell r="A1430" t="str">
            <v>乗0CQEA</v>
          </cell>
          <cell r="B1430" t="str">
            <v>乗用(CNG)</v>
          </cell>
          <cell r="C1430" t="str">
            <v>乗0C</v>
          </cell>
          <cell r="D1430" t="str">
            <v>H21</v>
          </cell>
          <cell r="E1430" t="str">
            <v>QEA</v>
          </cell>
          <cell r="F1430">
            <v>2.2499999999999999E-2</v>
          </cell>
          <cell r="G1430">
            <v>0</v>
          </cell>
          <cell r="H1430">
            <v>2.23</v>
          </cell>
          <cell r="I1430" t="str">
            <v>C</v>
          </cell>
        </row>
        <row r="1431">
          <cell r="A1431" t="str">
            <v>乗0C3FA</v>
          </cell>
          <cell r="B1431" t="str">
            <v>乗用(CNG)</v>
          </cell>
          <cell r="C1431" t="str">
            <v>乗0C</v>
          </cell>
          <cell r="D1431" t="str">
            <v>H30</v>
          </cell>
          <cell r="E1431" t="str">
            <v>3FA</v>
          </cell>
          <cell r="F1431">
            <v>2.5000000000000001E-2</v>
          </cell>
          <cell r="G1431">
            <v>0</v>
          </cell>
          <cell r="H1431">
            <v>2.23</v>
          </cell>
          <cell r="I1431" t="str">
            <v>C</v>
          </cell>
        </row>
        <row r="1432">
          <cell r="A1432" t="str">
            <v>乗0C3EA</v>
          </cell>
          <cell r="B1432" t="str">
            <v>乗用(CNG)</v>
          </cell>
          <cell r="C1432" t="str">
            <v>乗0C</v>
          </cell>
          <cell r="D1432" t="str">
            <v>H30</v>
          </cell>
          <cell r="E1432" t="str">
            <v>3EA</v>
          </cell>
          <cell r="F1432">
            <v>1.2500000000000001E-2</v>
          </cell>
          <cell r="G1432">
            <v>0</v>
          </cell>
          <cell r="H1432">
            <v>2.23</v>
          </cell>
          <cell r="I1432" t="str">
            <v>C</v>
          </cell>
        </row>
        <row r="1433">
          <cell r="A1433" t="str">
            <v>乗0C4FA</v>
          </cell>
          <cell r="B1433" t="str">
            <v>乗用(CNG)</v>
          </cell>
          <cell r="C1433" t="str">
            <v>乗0C</v>
          </cell>
          <cell r="D1433" t="str">
            <v>H30</v>
          </cell>
          <cell r="E1433" t="str">
            <v>4FA</v>
          </cell>
          <cell r="F1433">
            <v>1.8750000000000003E-2</v>
          </cell>
          <cell r="G1433">
            <v>0</v>
          </cell>
          <cell r="H1433">
            <v>2.23</v>
          </cell>
          <cell r="I1433" t="str">
            <v>C</v>
          </cell>
        </row>
        <row r="1434">
          <cell r="A1434" t="str">
            <v>乗0C4EA</v>
          </cell>
          <cell r="B1434" t="str">
            <v>乗用(CNG)</v>
          </cell>
          <cell r="C1434" t="str">
            <v>乗0C</v>
          </cell>
          <cell r="D1434" t="str">
            <v>H30</v>
          </cell>
          <cell r="E1434" t="str">
            <v>4EA</v>
          </cell>
          <cell r="F1434">
            <v>1.8750000000000003E-2</v>
          </cell>
          <cell r="G1434">
            <v>0</v>
          </cell>
          <cell r="H1434">
            <v>2.23</v>
          </cell>
          <cell r="I1434" t="str">
            <v>C</v>
          </cell>
        </row>
        <row r="1435">
          <cell r="A1435" t="str">
            <v>乗0C5FA</v>
          </cell>
          <cell r="B1435" t="str">
            <v>乗用(CNG)</v>
          </cell>
          <cell r="C1435" t="str">
            <v>乗0C</v>
          </cell>
          <cell r="D1435" t="str">
            <v>H30</v>
          </cell>
          <cell r="E1435" t="str">
            <v>5FA</v>
          </cell>
          <cell r="F1435">
            <v>1.2500000000000001E-2</v>
          </cell>
          <cell r="G1435">
            <v>0</v>
          </cell>
          <cell r="H1435">
            <v>2.23</v>
          </cell>
          <cell r="I1435" t="str">
            <v>C</v>
          </cell>
        </row>
        <row r="1436">
          <cell r="A1436" t="str">
            <v>乗0C5EA</v>
          </cell>
          <cell r="B1436" t="str">
            <v>乗用(CNG)</v>
          </cell>
          <cell r="C1436" t="str">
            <v>乗0C</v>
          </cell>
          <cell r="D1436" t="str">
            <v>H30</v>
          </cell>
          <cell r="E1436" t="str">
            <v>5EA</v>
          </cell>
          <cell r="F1436">
            <v>1.2500000000000001E-2</v>
          </cell>
          <cell r="G1436">
            <v>0</v>
          </cell>
          <cell r="H1436">
            <v>2.23</v>
          </cell>
          <cell r="I1436" t="str">
            <v>C</v>
          </cell>
        </row>
        <row r="1437">
          <cell r="A1437" t="str">
            <v>乗0C6FA</v>
          </cell>
          <cell r="B1437" t="str">
            <v>乗用(CNG)</v>
          </cell>
          <cell r="C1437" t="str">
            <v>乗0C</v>
          </cell>
          <cell r="D1437" t="str">
            <v>H30</v>
          </cell>
          <cell r="E1437" t="str">
            <v>6FA</v>
          </cell>
          <cell r="F1437">
            <v>6.2500000000000003E-3</v>
          </cell>
          <cell r="G1437">
            <v>0</v>
          </cell>
          <cell r="H1437">
            <v>2.23</v>
          </cell>
          <cell r="I1437" t="str">
            <v>C</v>
          </cell>
        </row>
        <row r="1438">
          <cell r="A1438" t="str">
            <v>乗0C6EA</v>
          </cell>
          <cell r="B1438" t="str">
            <v>乗用(CNG)</v>
          </cell>
          <cell r="C1438" t="str">
            <v>乗0C</v>
          </cell>
          <cell r="D1438" t="str">
            <v>H30</v>
          </cell>
          <cell r="E1438" t="str">
            <v>6EA</v>
          </cell>
          <cell r="F1438">
            <v>6.2500000000000003E-3</v>
          </cell>
          <cell r="G1438">
            <v>0</v>
          </cell>
          <cell r="H1438">
            <v>2.23</v>
          </cell>
          <cell r="I1438" t="str">
            <v>C</v>
          </cell>
        </row>
        <row r="1439">
          <cell r="A1439" t="str">
            <v>乗0CBEA</v>
          </cell>
          <cell r="B1439" t="str">
            <v>乗用(CNG)</v>
          </cell>
          <cell r="C1439" t="str">
            <v>乗0C</v>
          </cell>
          <cell r="D1439" t="str">
            <v>H17</v>
          </cell>
          <cell r="E1439" t="str">
            <v>BEA</v>
          </cell>
          <cell r="F1439">
            <v>2.2499999999999999E-2</v>
          </cell>
          <cell r="G1439">
            <v>0</v>
          </cell>
          <cell r="H1439">
            <v>2.23</v>
          </cell>
          <cell r="I1439" t="str">
            <v>C</v>
          </cell>
        </row>
        <row r="1440">
          <cell r="A1440" t="str">
            <v>乗0CBFA</v>
          </cell>
          <cell r="B1440" t="str">
            <v>乗用(CNG)</v>
          </cell>
          <cell r="C1440" t="str">
            <v>乗0C</v>
          </cell>
          <cell r="D1440" t="str">
            <v>H17</v>
          </cell>
          <cell r="E1440" t="str">
            <v>BFA</v>
          </cell>
          <cell r="F1440">
            <v>2.2499999999999999E-2</v>
          </cell>
          <cell r="G1440">
            <v>0</v>
          </cell>
          <cell r="H1440">
            <v>2.23</v>
          </cell>
          <cell r="I1440" t="str">
            <v>C</v>
          </cell>
        </row>
        <row r="1441">
          <cell r="A1441" t="str">
            <v>乗0CNEA</v>
          </cell>
          <cell r="B1441" t="str">
            <v>乗用(CNG)</v>
          </cell>
          <cell r="C1441" t="str">
            <v>乗0C</v>
          </cell>
          <cell r="D1441" t="str">
            <v>H17</v>
          </cell>
          <cell r="E1441" t="str">
            <v>NEA</v>
          </cell>
          <cell r="F1441">
            <v>2.2499999999999999E-2</v>
          </cell>
          <cell r="G1441">
            <v>0</v>
          </cell>
          <cell r="H1441">
            <v>2.23</v>
          </cell>
          <cell r="I1441" t="str">
            <v>C</v>
          </cell>
        </row>
        <row r="1442">
          <cell r="A1442" t="str">
            <v>乗0CNFA</v>
          </cell>
          <cell r="B1442" t="str">
            <v>乗用(CNG)</v>
          </cell>
          <cell r="C1442" t="str">
            <v>乗0C</v>
          </cell>
          <cell r="D1442" t="str">
            <v>H17</v>
          </cell>
          <cell r="E1442" t="str">
            <v>NFA</v>
          </cell>
          <cell r="F1442">
            <v>2.2499999999999999E-2</v>
          </cell>
          <cell r="G1442">
            <v>0</v>
          </cell>
          <cell r="H1442">
            <v>2.23</v>
          </cell>
          <cell r="I1442" t="str">
            <v>C</v>
          </cell>
        </row>
        <row r="1443">
          <cell r="A1443" t="str">
            <v>乗0CBEB</v>
          </cell>
          <cell r="B1443" t="str">
            <v>乗用(CNG)</v>
          </cell>
          <cell r="C1443" t="str">
            <v>乗0C</v>
          </cell>
          <cell r="D1443" t="str">
            <v>H17</v>
          </cell>
          <cell r="E1443" t="str">
            <v>BEB</v>
          </cell>
          <cell r="F1443">
            <v>2.2499999999999999E-2</v>
          </cell>
          <cell r="G1443">
            <v>0</v>
          </cell>
          <cell r="H1443">
            <v>2.23</v>
          </cell>
          <cell r="I1443" t="str">
            <v>C</v>
          </cell>
        </row>
        <row r="1444">
          <cell r="A1444" t="str">
            <v>乗0CBFB</v>
          </cell>
          <cell r="B1444" t="str">
            <v>乗用(CNG)</v>
          </cell>
          <cell r="C1444" t="str">
            <v>乗0C</v>
          </cell>
          <cell r="D1444" t="str">
            <v>H17</v>
          </cell>
          <cell r="E1444" t="str">
            <v>BFB</v>
          </cell>
          <cell r="F1444">
            <v>2.2499999999999999E-2</v>
          </cell>
          <cell r="G1444">
            <v>0</v>
          </cell>
          <cell r="H1444">
            <v>2.23</v>
          </cell>
          <cell r="I1444" t="str">
            <v>C</v>
          </cell>
        </row>
        <row r="1445">
          <cell r="A1445" t="str">
            <v>乗0CCEB</v>
          </cell>
          <cell r="B1445" t="str">
            <v>乗用(CNG)</v>
          </cell>
          <cell r="C1445" t="str">
            <v>乗0C</v>
          </cell>
          <cell r="D1445" t="str">
            <v>H17</v>
          </cell>
          <cell r="E1445" t="str">
            <v>CEB</v>
          </cell>
          <cell r="F1445">
            <v>1.2500000000000001E-2</v>
          </cell>
          <cell r="G1445">
            <v>0</v>
          </cell>
          <cell r="H1445">
            <v>2.23</v>
          </cell>
          <cell r="I1445" t="str">
            <v>C</v>
          </cell>
        </row>
        <row r="1446">
          <cell r="A1446" t="str">
            <v>乗0CCFB</v>
          </cell>
          <cell r="B1446" t="str">
            <v>乗用(CNG)</v>
          </cell>
          <cell r="C1446" t="str">
            <v>乗0C</v>
          </cell>
          <cell r="D1446" t="str">
            <v>H17</v>
          </cell>
          <cell r="E1446" t="str">
            <v>CFB</v>
          </cell>
          <cell r="F1446">
            <v>1.2500000000000001E-2</v>
          </cell>
          <cell r="G1446">
            <v>0</v>
          </cell>
          <cell r="H1446">
            <v>2.23</v>
          </cell>
          <cell r="I1446" t="str">
            <v>C</v>
          </cell>
        </row>
        <row r="1447">
          <cell r="A1447" t="str">
            <v>乗0CDEB</v>
          </cell>
          <cell r="B1447" t="str">
            <v>乗用(CNG)</v>
          </cell>
          <cell r="C1447" t="str">
            <v>乗0C</v>
          </cell>
          <cell r="D1447" t="str">
            <v>H17</v>
          </cell>
          <cell r="E1447" t="str">
            <v>DEB</v>
          </cell>
          <cell r="F1447">
            <v>6.2500000000000003E-3</v>
          </cell>
          <cell r="G1447">
            <v>0</v>
          </cell>
          <cell r="H1447">
            <v>2.23</v>
          </cell>
          <cell r="I1447" t="str">
            <v>C</v>
          </cell>
        </row>
        <row r="1448">
          <cell r="A1448" t="str">
            <v>乗0CDFB</v>
          </cell>
          <cell r="B1448" t="str">
            <v>乗用(CNG)</v>
          </cell>
          <cell r="C1448" t="str">
            <v>乗0C</v>
          </cell>
          <cell r="D1448" t="str">
            <v>H17</v>
          </cell>
          <cell r="E1448" t="str">
            <v>DFB</v>
          </cell>
          <cell r="F1448">
            <v>6.2500000000000003E-3</v>
          </cell>
          <cell r="G1448">
            <v>0</v>
          </cell>
          <cell r="H1448">
            <v>2.23</v>
          </cell>
          <cell r="I1448" t="str">
            <v>C</v>
          </cell>
        </row>
        <row r="1449">
          <cell r="A1449" t="str">
            <v>乗0CNEB</v>
          </cell>
          <cell r="B1449" t="str">
            <v>乗用(CNG)</v>
          </cell>
          <cell r="C1449" t="str">
            <v>乗0C</v>
          </cell>
          <cell r="D1449" t="str">
            <v>H17</v>
          </cell>
          <cell r="E1449" t="str">
            <v>NEB</v>
          </cell>
          <cell r="F1449">
            <v>2.2499999999999999E-2</v>
          </cell>
          <cell r="G1449">
            <v>0</v>
          </cell>
          <cell r="H1449">
            <v>2.23</v>
          </cell>
          <cell r="I1449" t="str">
            <v>C</v>
          </cell>
        </row>
        <row r="1450">
          <cell r="A1450" t="str">
            <v>乗0CNFB</v>
          </cell>
          <cell r="B1450" t="str">
            <v>乗用(CNG)</v>
          </cell>
          <cell r="C1450" t="str">
            <v>乗0C</v>
          </cell>
          <cell r="D1450" t="str">
            <v>H17</v>
          </cell>
          <cell r="E1450" t="str">
            <v>NFB</v>
          </cell>
          <cell r="F1450">
            <v>2.2499999999999999E-2</v>
          </cell>
          <cell r="G1450">
            <v>0</v>
          </cell>
          <cell r="H1450">
            <v>2.23</v>
          </cell>
          <cell r="I1450" t="str">
            <v>C</v>
          </cell>
        </row>
        <row r="1451">
          <cell r="A1451" t="str">
            <v>乗0CAFC</v>
          </cell>
          <cell r="B1451" t="str">
            <v>乗用(CNG)</v>
          </cell>
          <cell r="C1451" t="str">
            <v>乗0C</v>
          </cell>
          <cell r="D1451" t="str">
            <v>H17</v>
          </cell>
          <cell r="E1451" t="str">
            <v>AFC</v>
          </cell>
          <cell r="F1451">
            <v>2.5000000000000001E-2</v>
          </cell>
          <cell r="G1451">
            <v>0</v>
          </cell>
          <cell r="H1451">
            <v>2.23</v>
          </cell>
          <cell r="I1451" t="str">
            <v>C</v>
          </cell>
        </row>
        <row r="1452">
          <cell r="A1452" t="str">
            <v>乗0CAEC</v>
          </cell>
          <cell r="B1452" t="str">
            <v>乗用(CNG)</v>
          </cell>
          <cell r="C1452" t="str">
            <v>乗0C</v>
          </cell>
          <cell r="D1452" t="str">
            <v>H17</v>
          </cell>
          <cell r="E1452" t="str">
            <v>AEC</v>
          </cell>
          <cell r="F1452">
            <v>1.2500000000000001E-2</v>
          </cell>
          <cell r="G1452">
            <v>0</v>
          </cell>
          <cell r="H1452">
            <v>2.23</v>
          </cell>
          <cell r="I1452" t="str">
            <v>C</v>
          </cell>
        </row>
        <row r="1453">
          <cell r="A1453" t="str">
            <v>乗0CBEC</v>
          </cell>
          <cell r="B1453" t="str">
            <v>乗用(CNG)</v>
          </cell>
          <cell r="C1453" t="str">
            <v>乗0C</v>
          </cell>
          <cell r="D1453" t="str">
            <v>H17</v>
          </cell>
          <cell r="E1453" t="str">
            <v>BEC</v>
          </cell>
          <cell r="F1453">
            <v>2.2499999999999999E-2</v>
          </cell>
          <cell r="G1453">
            <v>0</v>
          </cell>
          <cell r="H1453">
            <v>2.23</v>
          </cell>
          <cell r="I1453" t="str">
            <v>C</v>
          </cell>
        </row>
        <row r="1454">
          <cell r="A1454" t="str">
            <v>乗0CBFC</v>
          </cell>
          <cell r="B1454" t="str">
            <v>乗用(CNG)</v>
          </cell>
          <cell r="C1454" t="str">
            <v>乗0C</v>
          </cell>
          <cell r="D1454" t="str">
            <v>H17</v>
          </cell>
          <cell r="E1454" t="str">
            <v>BFC</v>
          </cell>
          <cell r="F1454">
            <v>2.2499999999999999E-2</v>
          </cell>
          <cell r="G1454">
            <v>0</v>
          </cell>
          <cell r="H1454">
            <v>2.23</v>
          </cell>
          <cell r="I1454" t="str">
            <v>C</v>
          </cell>
        </row>
        <row r="1455">
          <cell r="A1455" t="str">
            <v>乗0CCEC</v>
          </cell>
          <cell r="B1455" t="str">
            <v>乗用(CNG)</v>
          </cell>
          <cell r="C1455" t="str">
            <v>乗0C</v>
          </cell>
          <cell r="D1455" t="str">
            <v>H17</v>
          </cell>
          <cell r="E1455" t="str">
            <v>CEC</v>
          </cell>
          <cell r="F1455">
            <v>1.2500000000000001E-2</v>
          </cell>
          <cell r="G1455">
            <v>0</v>
          </cell>
          <cell r="H1455">
            <v>2.23</v>
          </cell>
          <cell r="I1455" t="str">
            <v>C</v>
          </cell>
        </row>
        <row r="1456">
          <cell r="A1456" t="str">
            <v>乗0CCFC</v>
          </cell>
          <cell r="B1456" t="str">
            <v>乗用(CNG)</v>
          </cell>
          <cell r="C1456" t="str">
            <v>乗0C</v>
          </cell>
          <cell r="D1456" t="str">
            <v>H17</v>
          </cell>
          <cell r="E1456" t="str">
            <v>CFC</v>
          </cell>
          <cell r="F1456">
            <v>1.2500000000000001E-2</v>
          </cell>
          <cell r="G1456">
            <v>0</v>
          </cell>
          <cell r="H1456">
            <v>2.23</v>
          </cell>
          <cell r="I1456" t="str">
            <v>C</v>
          </cell>
        </row>
        <row r="1457">
          <cell r="A1457" t="str">
            <v>乗0CDEC</v>
          </cell>
          <cell r="B1457" t="str">
            <v>乗用(CNG)</v>
          </cell>
          <cell r="C1457" t="str">
            <v>乗0C</v>
          </cell>
          <cell r="D1457" t="str">
            <v>H17</v>
          </cell>
          <cell r="E1457" t="str">
            <v>DEC</v>
          </cell>
          <cell r="F1457">
            <v>6.2500000000000003E-3</v>
          </cell>
          <cell r="G1457">
            <v>0</v>
          </cell>
          <cell r="H1457">
            <v>2.23</v>
          </cell>
          <cell r="I1457" t="str">
            <v>C</v>
          </cell>
        </row>
        <row r="1458">
          <cell r="A1458" t="str">
            <v>乗0CDFC</v>
          </cell>
          <cell r="B1458" t="str">
            <v>乗用(CNG)</v>
          </cell>
          <cell r="C1458" t="str">
            <v>乗0C</v>
          </cell>
          <cell r="D1458" t="str">
            <v>H17</v>
          </cell>
          <cell r="E1458" t="str">
            <v>DFC</v>
          </cell>
          <cell r="F1458">
            <v>6.2500000000000003E-3</v>
          </cell>
          <cell r="G1458">
            <v>0</v>
          </cell>
          <cell r="H1458">
            <v>2.23</v>
          </cell>
          <cell r="I1458" t="str">
            <v>C</v>
          </cell>
        </row>
        <row r="1459">
          <cell r="A1459" t="str">
            <v>乗0CNEC</v>
          </cell>
          <cell r="B1459" t="str">
            <v>乗用(CNG)</v>
          </cell>
          <cell r="C1459" t="str">
            <v>乗0C</v>
          </cell>
          <cell r="D1459" t="str">
            <v>H17</v>
          </cell>
          <cell r="E1459" t="str">
            <v>NEC</v>
          </cell>
          <cell r="F1459">
            <v>2.2499999999999999E-2</v>
          </cell>
          <cell r="G1459">
            <v>0</v>
          </cell>
          <cell r="H1459">
            <v>2.23</v>
          </cell>
          <cell r="I1459" t="str">
            <v>C</v>
          </cell>
        </row>
        <row r="1460">
          <cell r="A1460" t="str">
            <v>乗0CNFC</v>
          </cell>
          <cell r="B1460" t="str">
            <v>乗用(CNG)</v>
          </cell>
          <cell r="C1460" t="str">
            <v>乗0C</v>
          </cell>
          <cell r="D1460" t="str">
            <v>H17</v>
          </cell>
          <cell r="E1460" t="str">
            <v>NFC</v>
          </cell>
          <cell r="F1460">
            <v>2.2499999999999999E-2</v>
          </cell>
          <cell r="G1460">
            <v>0</v>
          </cell>
          <cell r="H1460">
            <v>2.23</v>
          </cell>
          <cell r="I1460" t="str">
            <v>C</v>
          </cell>
        </row>
        <row r="1461">
          <cell r="A1461" t="str">
            <v>乗0メTN</v>
          </cell>
          <cell r="B1461" t="str">
            <v>乗用(メタノール)</v>
          </cell>
          <cell r="C1461" t="str">
            <v>乗0メ</v>
          </cell>
          <cell r="D1461" t="str">
            <v>H14</v>
          </cell>
          <cell r="E1461" t="str">
            <v>TN</v>
          </cell>
          <cell r="F1461">
            <v>0.105</v>
          </cell>
          <cell r="G1461">
            <v>0</v>
          </cell>
          <cell r="H1461">
            <v>1.37</v>
          </cell>
          <cell r="I1461" t="str">
            <v>メ</v>
          </cell>
        </row>
        <row r="1462">
          <cell r="A1462" t="str">
            <v>乗0メLN</v>
          </cell>
          <cell r="B1462" t="str">
            <v>乗用(メタノール)</v>
          </cell>
          <cell r="C1462" t="str">
            <v>乗0メ</v>
          </cell>
          <cell r="D1462" t="str">
            <v>H14</v>
          </cell>
          <cell r="E1462" t="str">
            <v>LN</v>
          </cell>
          <cell r="F1462">
            <v>7.0000000000000007E-2</v>
          </cell>
          <cell r="G1462">
            <v>0</v>
          </cell>
          <cell r="H1462">
            <v>1.37</v>
          </cell>
          <cell r="I1462" t="str">
            <v>メ</v>
          </cell>
        </row>
        <row r="1463">
          <cell r="A1463" t="str">
            <v>乗0メUN</v>
          </cell>
          <cell r="B1463" t="str">
            <v>乗用(メタノール)</v>
          </cell>
          <cell r="C1463" t="str">
            <v>乗0メ</v>
          </cell>
          <cell r="D1463" t="str">
            <v>H14</v>
          </cell>
          <cell r="E1463" t="str">
            <v>UN</v>
          </cell>
          <cell r="F1463">
            <v>3.5000000000000003E-2</v>
          </cell>
          <cell r="G1463">
            <v>0</v>
          </cell>
          <cell r="H1463">
            <v>1.37</v>
          </cell>
          <cell r="I1463" t="str">
            <v>メ</v>
          </cell>
        </row>
        <row r="1464">
          <cell r="A1464" t="str">
            <v>乗0メAHA</v>
          </cell>
          <cell r="B1464" t="str">
            <v>乗用(メタノール)</v>
          </cell>
          <cell r="C1464" t="str">
            <v>乗0メ</v>
          </cell>
          <cell r="D1464" t="str">
            <v>H17</v>
          </cell>
          <cell r="E1464" t="str">
            <v>AHA</v>
          </cell>
          <cell r="F1464">
            <v>7.0000000000000007E-2</v>
          </cell>
          <cell r="G1464">
            <v>0</v>
          </cell>
          <cell r="H1464">
            <v>1.37</v>
          </cell>
          <cell r="I1464" t="str">
            <v>メ</v>
          </cell>
        </row>
        <row r="1465">
          <cell r="A1465" t="str">
            <v>乗0メAGA</v>
          </cell>
          <cell r="B1465" t="str">
            <v>乗用(メタノール)</v>
          </cell>
          <cell r="C1465" t="str">
            <v>乗0メ</v>
          </cell>
          <cell r="D1465" t="str">
            <v>H17</v>
          </cell>
          <cell r="E1465" t="str">
            <v>AGA</v>
          </cell>
          <cell r="F1465">
            <v>3.5000000000000003E-2</v>
          </cell>
          <cell r="G1465">
            <v>0</v>
          </cell>
          <cell r="H1465">
            <v>1.37</v>
          </cell>
          <cell r="I1465" t="str">
            <v>メ</v>
          </cell>
        </row>
        <row r="1466">
          <cell r="A1466" t="str">
            <v>乗0メCGA</v>
          </cell>
          <cell r="B1466" t="str">
            <v>乗用(メタノール)</v>
          </cell>
          <cell r="C1466" t="str">
            <v>乗0メ</v>
          </cell>
          <cell r="D1466" t="str">
            <v>H17</v>
          </cell>
          <cell r="E1466" t="str">
            <v>CGA</v>
          </cell>
          <cell r="F1466">
            <v>3.5000000000000003E-2</v>
          </cell>
          <cell r="G1466">
            <v>0</v>
          </cell>
          <cell r="H1466">
            <v>1.37</v>
          </cell>
          <cell r="I1466" t="str">
            <v>メ</v>
          </cell>
        </row>
        <row r="1467">
          <cell r="A1467" t="str">
            <v>乗0メCHA</v>
          </cell>
          <cell r="B1467" t="str">
            <v>乗用(メタノール)</v>
          </cell>
          <cell r="C1467" t="str">
            <v>乗0メ</v>
          </cell>
          <cell r="D1467" t="str">
            <v>H17</v>
          </cell>
          <cell r="E1467" t="str">
            <v>CHA</v>
          </cell>
          <cell r="F1467">
            <v>3.5000000000000003E-2</v>
          </cell>
          <cell r="G1467">
            <v>0</v>
          </cell>
          <cell r="H1467">
            <v>1.37</v>
          </cell>
          <cell r="I1467" t="str">
            <v>メ</v>
          </cell>
        </row>
        <row r="1468">
          <cell r="A1468" t="str">
            <v>乗0メDGA</v>
          </cell>
          <cell r="B1468" t="str">
            <v>乗用(メタノール)</v>
          </cell>
          <cell r="C1468" t="str">
            <v>乗0メ</v>
          </cell>
          <cell r="D1468" t="str">
            <v>H17</v>
          </cell>
          <cell r="E1468" t="str">
            <v>DGA</v>
          </cell>
          <cell r="F1468">
            <v>1.7500000000000002E-2</v>
          </cell>
          <cell r="G1468">
            <v>0</v>
          </cell>
          <cell r="H1468">
            <v>1.37</v>
          </cell>
          <cell r="I1468" t="str">
            <v>メ</v>
          </cell>
        </row>
        <row r="1469">
          <cell r="A1469" t="str">
            <v>乗0メDHA</v>
          </cell>
          <cell r="B1469" t="str">
            <v>乗用(メタノール)</v>
          </cell>
          <cell r="C1469" t="str">
            <v>乗0メ</v>
          </cell>
          <cell r="D1469" t="str">
            <v>H17</v>
          </cell>
          <cell r="E1469" t="str">
            <v>DHA</v>
          </cell>
          <cell r="F1469">
            <v>1.7500000000000002E-2</v>
          </cell>
          <cell r="G1469">
            <v>0</v>
          </cell>
          <cell r="H1469">
            <v>1.37</v>
          </cell>
          <cell r="I1469" t="str">
            <v>メ</v>
          </cell>
        </row>
        <row r="1470">
          <cell r="A1470" t="str">
            <v>乗0メLHA</v>
          </cell>
          <cell r="B1470" t="str">
            <v>乗用(メタノール)</v>
          </cell>
          <cell r="C1470" t="str">
            <v>乗0メ</v>
          </cell>
          <cell r="D1470" t="str">
            <v>H21</v>
          </cell>
          <cell r="E1470" t="str">
            <v>LHA</v>
          </cell>
          <cell r="F1470">
            <v>0.04</v>
          </cell>
          <cell r="G1470">
            <v>0</v>
          </cell>
          <cell r="H1470">
            <v>1.37</v>
          </cell>
          <cell r="I1470" t="str">
            <v>メ</v>
          </cell>
        </row>
        <row r="1471">
          <cell r="A1471" t="str">
            <v>乗0メLGA</v>
          </cell>
          <cell r="B1471" t="str">
            <v>乗用(メタノール)</v>
          </cell>
          <cell r="C1471" t="str">
            <v>乗0メ</v>
          </cell>
          <cell r="D1471" t="str">
            <v>H21</v>
          </cell>
          <cell r="E1471" t="str">
            <v>LGA</v>
          </cell>
          <cell r="F1471">
            <v>0.02</v>
          </cell>
          <cell r="G1471">
            <v>0</v>
          </cell>
          <cell r="H1471">
            <v>1.37</v>
          </cell>
          <cell r="I1471" t="str">
            <v>メ</v>
          </cell>
        </row>
        <row r="1472">
          <cell r="A1472" t="str">
            <v>乗0メMHA</v>
          </cell>
          <cell r="B1472" t="str">
            <v>乗用(メタノール)</v>
          </cell>
          <cell r="C1472" t="str">
            <v>乗0メ</v>
          </cell>
          <cell r="D1472" t="str">
            <v>H21</v>
          </cell>
          <cell r="E1472" t="str">
            <v>MHA</v>
          </cell>
          <cell r="F1472">
            <v>0.02</v>
          </cell>
          <cell r="G1472">
            <v>0</v>
          </cell>
          <cell r="H1472">
            <v>1.37</v>
          </cell>
          <cell r="I1472" t="str">
            <v>メ</v>
          </cell>
        </row>
        <row r="1473">
          <cell r="A1473" t="str">
            <v>乗0メMGA</v>
          </cell>
          <cell r="B1473" t="str">
            <v>乗用(メタノール)</v>
          </cell>
          <cell r="C1473" t="str">
            <v>乗0メ</v>
          </cell>
          <cell r="D1473" t="str">
            <v>H21</v>
          </cell>
          <cell r="E1473" t="str">
            <v>MGA</v>
          </cell>
          <cell r="F1473">
            <v>0.02</v>
          </cell>
          <cell r="G1473">
            <v>0</v>
          </cell>
          <cell r="H1473">
            <v>1.37</v>
          </cell>
          <cell r="I1473" t="str">
            <v>メ</v>
          </cell>
        </row>
        <row r="1474">
          <cell r="A1474" t="str">
            <v>乗0メRHA</v>
          </cell>
          <cell r="B1474" t="str">
            <v>乗用(メタノール)</v>
          </cell>
          <cell r="C1474" t="str">
            <v>乗0メ</v>
          </cell>
          <cell r="D1474" t="str">
            <v>H21</v>
          </cell>
          <cell r="E1474" t="str">
            <v>RHA</v>
          </cell>
          <cell r="F1474">
            <v>0.01</v>
          </cell>
          <cell r="G1474">
            <v>0</v>
          </cell>
          <cell r="H1474">
            <v>1.37</v>
          </cell>
          <cell r="I1474" t="str">
            <v>メ</v>
          </cell>
        </row>
        <row r="1475">
          <cell r="A1475" t="str">
            <v>乗0メRGA</v>
          </cell>
          <cell r="B1475" t="str">
            <v>乗用(メタノール)</v>
          </cell>
          <cell r="C1475" t="str">
            <v>乗0メ</v>
          </cell>
          <cell r="D1475" t="str">
            <v>H21</v>
          </cell>
          <cell r="E1475" t="str">
            <v>RGA</v>
          </cell>
          <cell r="F1475">
            <v>0.01</v>
          </cell>
          <cell r="G1475">
            <v>0</v>
          </cell>
          <cell r="H1475">
            <v>1.37</v>
          </cell>
          <cell r="I1475" t="str">
            <v>メ</v>
          </cell>
        </row>
        <row r="1476">
          <cell r="A1476" t="str">
            <v>乗0メQHA</v>
          </cell>
          <cell r="B1476" t="str">
            <v>乗用(メタノール)</v>
          </cell>
          <cell r="C1476" t="str">
            <v>乗0メ</v>
          </cell>
          <cell r="D1476" t="str">
            <v>H21</v>
          </cell>
          <cell r="E1476" t="str">
            <v>QHA</v>
          </cell>
          <cell r="F1476">
            <v>3.5999999999999997E-2</v>
          </cell>
          <cell r="G1476">
            <v>0</v>
          </cell>
          <cell r="H1476">
            <v>1.37</v>
          </cell>
          <cell r="I1476" t="str">
            <v>メ</v>
          </cell>
        </row>
        <row r="1477">
          <cell r="A1477" t="str">
            <v>乗0メQGA</v>
          </cell>
          <cell r="B1477" t="str">
            <v>乗用(メタノール)</v>
          </cell>
          <cell r="C1477" t="str">
            <v>乗0メ</v>
          </cell>
          <cell r="D1477" t="str">
            <v>H21</v>
          </cell>
          <cell r="E1477" t="str">
            <v>QGA</v>
          </cell>
          <cell r="F1477">
            <v>3.5999999999999997E-2</v>
          </cell>
          <cell r="G1477">
            <v>0</v>
          </cell>
          <cell r="H1477">
            <v>1.37</v>
          </cell>
          <cell r="I1477" t="str">
            <v>メ</v>
          </cell>
        </row>
        <row r="1478">
          <cell r="A1478" t="str">
            <v>乗0メ3HA</v>
          </cell>
          <cell r="B1478" t="str">
            <v>乗用(メタノール)</v>
          </cell>
          <cell r="C1478" t="str">
            <v>乗0メ</v>
          </cell>
          <cell r="D1478" t="str">
            <v>H30</v>
          </cell>
          <cell r="E1478" t="str">
            <v>3HA</v>
          </cell>
          <cell r="F1478">
            <v>7.4999999999999997E-2</v>
          </cell>
          <cell r="G1478">
            <v>0</v>
          </cell>
          <cell r="H1478">
            <v>1.37</v>
          </cell>
          <cell r="I1478" t="str">
            <v>メ</v>
          </cell>
        </row>
        <row r="1479">
          <cell r="A1479" t="str">
            <v>乗0メ3GA</v>
          </cell>
          <cell r="B1479" t="str">
            <v>乗用(メタノール)</v>
          </cell>
          <cell r="C1479" t="str">
            <v>乗0メ</v>
          </cell>
          <cell r="D1479" t="str">
            <v>H30</v>
          </cell>
          <cell r="E1479" t="str">
            <v>3GA</v>
          </cell>
          <cell r="F1479">
            <v>3.7499999999999999E-2</v>
          </cell>
          <cell r="G1479">
            <v>0</v>
          </cell>
          <cell r="H1479">
            <v>1.37</v>
          </cell>
          <cell r="I1479" t="str">
            <v>メ</v>
          </cell>
        </row>
        <row r="1480">
          <cell r="A1480" t="str">
            <v>乗0メ4HA</v>
          </cell>
          <cell r="B1480" t="str">
            <v>乗用(メタノール)</v>
          </cell>
          <cell r="C1480" t="str">
            <v>乗0メ</v>
          </cell>
          <cell r="D1480" t="str">
            <v>H30</v>
          </cell>
          <cell r="E1480" t="str">
            <v>4HA</v>
          </cell>
          <cell r="F1480">
            <v>5.6249999999999994E-2</v>
          </cell>
          <cell r="G1480">
            <v>0</v>
          </cell>
          <cell r="H1480">
            <v>1.37</v>
          </cell>
          <cell r="I1480" t="str">
            <v>メ</v>
          </cell>
        </row>
        <row r="1481">
          <cell r="A1481" t="str">
            <v>乗0メ4GA</v>
          </cell>
          <cell r="B1481" t="str">
            <v>乗用(メタノール)</v>
          </cell>
          <cell r="C1481" t="str">
            <v>乗0メ</v>
          </cell>
          <cell r="D1481" t="str">
            <v>H30</v>
          </cell>
          <cell r="E1481" t="str">
            <v>4GA</v>
          </cell>
          <cell r="F1481">
            <v>5.6249999999999994E-2</v>
          </cell>
          <cell r="G1481">
            <v>0</v>
          </cell>
          <cell r="H1481">
            <v>1.37</v>
          </cell>
          <cell r="I1481" t="str">
            <v>メ</v>
          </cell>
        </row>
        <row r="1482">
          <cell r="A1482" t="str">
            <v>乗0メ5HA</v>
          </cell>
          <cell r="B1482" t="str">
            <v>乗用(メタノール)</v>
          </cell>
          <cell r="C1482" t="str">
            <v>乗0メ</v>
          </cell>
          <cell r="D1482" t="str">
            <v>H30</v>
          </cell>
          <cell r="E1482" t="str">
            <v>5HA</v>
          </cell>
          <cell r="F1482">
            <v>3.7499999999999999E-2</v>
          </cell>
          <cell r="G1482">
            <v>0</v>
          </cell>
          <cell r="H1482">
            <v>1.37</v>
          </cell>
          <cell r="I1482" t="str">
            <v>メ</v>
          </cell>
        </row>
        <row r="1483">
          <cell r="A1483" t="str">
            <v>乗0メ5GA</v>
          </cell>
          <cell r="B1483" t="str">
            <v>乗用(メタノール)</v>
          </cell>
          <cell r="C1483" t="str">
            <v>乗0メ</v>
          </cell>
          <cell r="D1483" t="str">
            <v>H30</v>
          </cell>
          <cell r="E1483" t="str">
            <v>5GA</v>
          </cell>
          <cell r="F1483">
            <v>3.7499999999999999E-2</v>
          </cell>
          <cell r="G1483">
            <v>0</v>
          </cell>
          <cell r="H1483">
            <v>1.37</v>
          </cell>
          <cell r="I1483" t="str">
            <v>メ</v>
          </cell>
        </row>
        <row r="1484">
          <cell r="A1484" t="str">
            <v>乗0メ6HA</v>
          </cell>
          <cell r="B1484" t="str">
            <v>乗用(メタノール)</v>
          </cell>
          <cell r="C1484" t="str">
            <v>乗0メ</v>
          </cell>
          <cell r="D1484" t="str">
            <v>H30</v>
          </cell>
          <cell r="E1484" t="str">
            <v>6HA</v>
          </cell>
          <cell r="F1484">
            <v>1.8749999999999999E-2</v>
          </cell>
          <cell r="G1484">
            <v>0</v>
          </cell>
          <cell r="H1484">
            <v>1.37</v>
          </cell>
          <cell r="I1484" t="str">
            <v>メ</v>
          </cell>
        </row>
        <row r="1485">
          <cell r="A1485" t="str">
            <v>乗0メ6GA</v>
          </cell>
          <cell r="B1485" t="str">
            <v>乗用(メタノール)</v>
          </cell>
          <cell r="C1485" t="str">
            <v>乗0メ</v>
          </cell>
          <cell r="D1485" t="str">
            <v>H30</v>
          </cell>
          <cell r="E1485" t="str">
            <v>6GA</v>
          </cell>
          <cell r="F1485">
            <v>1.8749999999999999E-2</v>
          </cell>
          <cell r="G1485">
            <v>0</v>
          </cell>
          <cell r="H1485">
            <v>1.37</v>
          </cell>
          <cell r="I1485" t="str">
            <v>メ</v>
          </cell>
        </row>
        <row r="1486">
          <cell r="A1486" t="str">
            <v>乗0メBGA</v>
          </cell>
          <cell r="B1486" t="str">
            <v>乗用(メタノール)</v>
          </cell>
          <cell r="C1486" t="str">
            <v>乗0メ</v>
          </cell>
          <cell r="D1486" t="str">
            <v>H17</v>
          </cell>
          <cell r="E1486" t="str">
            <v>BGA</v>
          </cell>
          <cell r="F1486">
            <v>6.3E-2</v>
          </cell>
          <cell r="G1486">
            <v>0</v>
          </cell>
          <cell r="H1486">
            <v>1.37</v>
          </cell>
          <cell r="I1486" t="str">
            <v>メ</v>
          </cell>
        </row>
        <row r="1487">
          <cell r="A1487" t="str">
            <v>乗0メBHA</v>
          </cell>
          <cell r="B1487" t="str">
            <v>乗用(メタノール)</v>
          </cell>
          <cell r="C1487" t="str">
            <v>乗0メ</v>
          </cell>
          <cell r="D1487" t="str">
            <v>H17</v>
          </cell>
          <cell r="E1487" t="str">
            <v>BHA</v>
          </cell>
          <cell r="F1487">
            <v>6.3E-2</v>
          </cell>
          <cell r="G1487">
            <v>0</v>
          </cell>
          <cell r="H1487">
            <v>1.37</v>
          </cell>
          <cell r="I1487" t="str">
            <v>メ</v>
          </cell>
        </row>
        <row r="1488">
          <cell r="A1488" t="str">
            <v>乗0電EA</v>
          </cell>
          <cell r="B1488" t="str">
            <v>乗用(電気)</v>
          </cell>
          <cell r="C1488" t="str">
            <v>乗0電</v>
          </cell>
          <cell r="E1488" t="str">
            <v>EA</v>
          </cell>
          <cell r="F1488">
            <v>0</v>
          </cell>
          <cell r="G1488">
            <v>0</v>
          </cell>
          <cell r="H1488">
            <v>0</v>
          </cell>
          <cell r="I1488" t="str">
            <v>電</v>
          </cell>
        </row>
        <row r="1489">
          <cell r="A1489" t="str">
            <v>貨1電EB</v>
          </cell>
          <cell r="B1489" t="str">
            <v>貨物～1.7t(電気)</v>
          </cell>
          <cell r="C1489" t="str">
            <v>貨1電</v>
          </cell>
          <cell r="E1489" t="str">
            <v>EB</v>
          </cell>
          <cell r="F1489">
            <v>0</v>
          </cell>
          <cell r="G1489">
            <v>0</v>
          </cell>
          <cell r="H1489">
            <v>0</v>
          </cell>
          <cell r="I1489" t="str">
            <v>電</v>
          </cell>
        </row>
        <row r="1490">
          <cell r="A1490" t="str">
            <v>貨2電EC</v>
          </cell>
          <cell r="B1490" t="str">
            <v>貨物1.7～2.5t(電気)</v>
          </cell>
          <cell r="C1490" t="str">
            <v>貨2電</v>
          </cell>
          <cell r="E1490" t="str">
            <v>EC</v>
          </cell>
          <cell r="F1490">
            <v>0</v>
          </cell>
          <cell r="G1490">
            <v>0</v>
          </cell>
          <cell r="H1490">
            <v>0</v>
          </cell>
          <cell r="I1490" t="str">
            <v>電</v>
          </cell>
        </row>
        <row r="1491">
          <cell r="A1491" t="str">
            <v>貨3電EC</v>
          </cell>
          <cell r="B1491" t="str">
            <v>貨物2.5～3.5t(電気)</v>
          </cell>
          <cell r="C1491" t="str">
            <v>貨3電</v>
          </cell>
          <cell r="E1491" t="str">
            <v>EC</v>
          </cell>
          <cell r="F1491">
            <v>0</v>
          </cell>
          <cell r="G1491">
            <v>0</v>
          </cell>
          <cell r="H1491">
            <v>0</v>
          </cell>
          <cell r="I1491" t="str">
            <v>電</v>
          </cell>
        </row>
        <row r="1492">
          <cell r="A1492" t="str">
            <v>貨4電ED</v>
          </cell>
          <cell r="B1492" t="str">
            <v>貨物3.5t～(電気)</v>
          </cell>
          <cell r="C1492" t="str">
            <v>貨4電</v>
          </cell>
          <cell r="E1492" t="str">
            <v>ED</v>
          </cell>
          <cell r="F1492">
            <v>0</v>
          </cell>
          <cell r="G1492">
            <v>0</v>
          </cell>
          <cell r="H1492">
            <v>0</v>
          </cell>
          <cell r="I1492" t="str">
            <v>電</v>
          </cell>
        </row>
        <row r="1493">
          <cell r="A1493" t="str">
            <v>乗0電ZAA</v>
          </cell>
          <cell r="B1493" t="str">
            <v>電気自動車全て</v>
          </cell>
          <cell r="C1493" t="str">
            <v>乗0電</v>
          </cell>
          <cell r="D1493" t="str">
            <v>H17</v>
          </cell>
          <cell r="E1493" t="str">
            <v>ZAA</v>
          </cell>
          <cell r="F1493">
            <v>0</v>
          </cell>
          <cell r="G1493">
            <v>0</v>
          </cell>
          <cell r="H1493">
            <v>0</v>
          </cell>
          <cell r="I1493" t="str">
            <v>電</v>
          </cell>
        </row>
        <row r="1494">
          <cell r="A1494" t="str">
            <v>貨1電ZAB</v>
          </cell>
          <cell r="B1494" t="str">
            <v>電気自動車全て</v>
          </cell>
          <cell r="C1494" t="str">
            <v>貨1電</v>
          </cell>
          <cell r="D1494" t="str">
            <v>H17</v>
          </cell>
          <cell r="E1494" t="str">
            <v>ZAB</v>
          </cell>
          <cell r="F1494">
            <v>0</v>
          </cell>
          <cell r="G1494">
            <v>0</v>
          </cell>
          <cell r="H1494">
            <v>0</v>
          </cell>
          <cell r="I1494" t="str">
            <v>電</v>
          </cell>
        </row>
        <row r="1495">
          <cell r="A1495" t="str">
            <v>貨2電ZAB</v>
          </cell>
          <cell r="B1495" t="str">
            <v>電気自動車全て</v>
          </cell>
          <cell r="C1495" t="str">
            <v>貨2電</v>
          </cell>
          <cell r="D1495" t="str">
            <v>H17</v>
          </cell>
          <cell r="E1495" t="str">
            <v>ZAB</v>
          </cell>
          <cell r="F1495">
            <v>0</v>
          </cell>
          <cell r="G1495">
            <v>0</v>
          </cell>
          <cell r="H1495">
            <v>0</v>
          </cell>
          <cell r="I1495" t="str">
            <v>電</v>
          </cell>
        </row>
        <row r="1496">
          <cell r="A1496" t="str">
            <v>貨3電ZAB</v>
          </cell>
          <cell r="B1496" t="str">
            <v>電気自動車全て</v>
          </cell>
          <cell r="C1496" t="str">
            <v>貨3電</v>
          </cell>
          <cell r="D1496" t="str">
            <v>H17</v>
          </cell>
          <cell r="E1496" t="str">
            <v>ZAB</v>
          </cell>
          <cell r="F1496">
            <v>0</v>
          </cell>
          <cell r="G1496">
            <v>0</v>
          </cell>
          <cell r="H1496">
            <v>0</v>
          </cell>
          <cell r="I1496" t="str">
            <v>電</v>
          </cell>
        </row>
        <row r="1497">
          <cell r="A1497" t="str">
            <v>貨4電ZAB</v>
          </cell>
          <cell r="B1497" t="str">
            <v>電気自動車全て</v>
          </cell>
          <cell r="C1497" t="str">
            <v>貨4電</v>
          </cell>
          <cell r="D1497" t="str">
            <v>H17</v>
          </cell>
          <cell r="E1497" t="str">
            <v>ZAB</v>
          </cell>
          <cell r="F1497">
            <v>0</v>
          </cell>
          <cell r="G1497">
            <v>0</v>
          </cell>
          <cell r="H1497">
            <v>0</v>
          </cell>
          <cell r="I1497" t="str">
            <v>電</v>
          </cell>
        </row>
        <row r="1498">
          <cell r="A1498" t="str">
            <v>貨1電ZAC</v>
          </cell>
          <cell r="B1498" t="str">
            <v>電気自動車全て</v>
          </cell>
          <cell r="C1498" t="str">
            <v>貨1電</v>
          </cell>
          <cell r="D1498" t="str">
            <v>H17</v>
          </cell>
          <cell r="E1498" t="str">
            <v>ZAC</v>
          </cell>
          <cell r="F1498">
            <v>0</v>
          </cell>
          <cell r="G1498">
            <v>0</v>
          </cell>
          <cell r="H1498">
            <v>0</v>
          </cell>
          <cell r="I1498" t="str">
            <v>電</v>
          </cell>
        </row>
        <row r="1499">
          <cell r="A1499" t="str">
            <v>貨2電ZAC</v>
          </cell>
          <cell r="B1499" t="str">
            <v>電気自動車全て</v>
          </cell>
          <cell r="C1499" t="str">
            <v>貨2電</v>
          </cell>
          <cell r="D1499" t="str">
            <v>H17</v>
          </cell>
          <cell r="E1499" t="str">
            <v>ZAC</v>
          </cell>
          <cell r="F1499">
            <v>0</v>
          </cell>
          <cell r="G1499">
            <v>0</v>
          </cell>
          <cell r="H1499">
            <v>0</v>
          </cell>
          <cell r="I1499" t="str">
            <v>電</v>
          </cell>
        </row>
        <row r="1500">
          <cell r="A1500" t="str">
            <v>貨3電ZAC</v>
          </cell>
          <cell r="B1500" t="str">
            <v>電気自動車全て</v>
          </cell>
          <cell r="C1500" t="str">
            <v>貨3電</v>
          </cell>
          <cell r="D1500" t="str">
            <v>H17</v>
          </cell>
          <cell r="E1500" t="str">
            <v>ZAC</v>
          </cell>
          <cell r="F1500">
            <v>0</v>
          </cell>
          <cell r="G1500">
            <v>0</v>
          </cell>
          <cell r="H1500">
            <v>0</v>
          </cell>
          <cell r="I1500" t="str">
            <v>電</v>
          </cell>
        </row>
        <row r="1501">
          <cell r="A1501" t="str">
            <v>貨4電ZAC</v>
          </cell>
          <cell r="B1501" t="str">
            <v>電気自動車全て</v>
          </cell>
          <cell r="C1501" t="str">
            <v>貨4電</v>
          </cell>
          <cell r="D1501" t="str">
            <v>H17</v>
          </cell>
          <cell r="E1501" t="str">
            <v>ZAC</v>
          </cell>
          <cell r="F1501">
            <v>0</v>
          </cell>
          <cell r="G1501">
            <v>0</v>
          </cell>
          <cell r="H1501">
            <v>0</v>
          </cell>
          <cell r="I1501" t="str">
            <v>電</v>
          </cell>
        </row>
        <row r="1502">
          <cell r="A1502" t="str">
            <v>乗0燃電ZBA</v>
          </cell>
          <cell r="B1502" t="str">
            <v>電気自動車全て</v>
          </cell>
          <cell r="C1502" t="str">
            <v>乗0燃電</v>
          </cell>
          <cell r="D1502" t="str">
            <v>H17</v>
          </cell>
          <cell r="E1502" t="str">
            <v>ZBA</v>
          </cell>
          <cell r="F1502">
            <v>0</v>
          </cell>
          <cell r="G1502">
            <v>0</v>
          </cell>
          <cell r="H1502">
            <v>0</v>
          </cell>
          <cell r="I1502" t="str">
            <v>燃電</v>
          </cell>
        </row>
        <row r="1503">
          <cell r="A1503" t="str">
            <v>貨1燃電ZBB</v>
          </cell>
          <cell r="B1503" t="str">
            <v>電気自動車全て</v>
          </cell>
          <cell r="C1503" t="str">
            <v>貨1燃電</v>
          </cell>
          <cell r="D1503" t="str">
            <v>H17</v>
          </cell>
          <cell r="E1503" t="str">
            <v>ZBB</v>
          </cell>
          <cell r="F1503">
            <v>0</v>
          </cell>
          <cell r="G1503">
            <v>0</v>
          </cell>
          <cell r="H1503">
            <v>0</v>
          </cell>
          <cell r="I1503" t="str">
            <v>燃電</v>
          </cell>
        </row>
        <row r="1504">
          <cell r="A1504" t="str">
            <v>貨2燃電ZBB</v>
          </cell>
          <cell r="B1504" t="str">
            <v>電気自動車全て</v>
          </cell>
          <cell r="C1504" t="str">
            <v>貨2燃電</v>
          </cell>
          <cell r="D1504" t="str">
            <v>H17</v>
          </cell>
          <cell r="E1504" t="str">
            <v>ZBB</v>
          </cell>
          <cell r="F1504">
            <v>0</v>
          </cell>
          <cell r="G1504">
            <v>0</v>
          </cell>
          <cell r="H1504">
            <v>0</v>
          </cell>
          <cell r="I1504" t="str">
            <v>燃電</v>
          </cell>
        </row>
        <row r="1505">
          <cell r="A1505" t="str">
            <v>貨3燃電ZBB</v>
          </cell>
          <cell r="B1505" t="str">
            <v>電気自動車全て</v>
          </cell>
          <cell r="C1505" t="str">
            <v>貨3燃電</v>
          </cell>
          <cell r="D1505" t="str">
            <v>H17</v>
          </cell>
          <cell r="E1505" t="str">
            <v>ZBB</v>
          </cell>
          <cell r="F1505">
            <v>0</v>
          </cell>
          <cell r="G1505">
            <v>0</v>
          </cell>
          <cell r="H1505">
            <v>0</v>
          </cell>
          <cell r="I1505" t="str">
            <v>燃電</v>
          </cell>
        </row>
        <row r="1506">
          <cell r="A1506" t="str">
            <v>貨4燃電ZBB</v>
          </cell>
          <cell r="B1506" t="str">
            <v>電気自動車全て</v>
          </cell>
          <cell r="C1506" t="str">
            <v>貨4燃電</v>
          </cell>
          <cell r="D1506" t="str">
            <v>H17</v>
          </cell>
          <cell r="E1506" t="str">
            <v>ZBB</v>
          </cell>
          <cell r="F1506">
            <v>0</v>
          </cell>
          <cell r="G1506">
            <v>0</v>
          </cell>
          <cell r="H1506">
            <v>0</v>
          </cell>
          <cell r="I1506" t="str">
            <v>燃電</v>
          </cell>
        </row>
        <row r="1507">
          <cell r="A1507" t="str">
            <v>貨1燃電ZBC</v>
          </cell>
          <cell r="B1507" t="str">
            <v>電気自動車全て</v>
          </cell>
          <cell r="C1507" t="str">
            <v>貨1燃電</v>
          </cell>
          <cell r="D1507" t="str">
            <v>H17</v>
          </cell>
          <cell r="E1507" t="str">
            <v>ZBC</v>
          </cell>
          <cell r="F1507">
            <v>0</v>
          </cell>
          <cell r="G1507">
            <v>0</v>
          </cell>
          <cell r="H1507">
            <v>0</v>
          </cell>
          <cell r="I1507" t="str">
            <v>燃電</v>
          </cell>
        </row>
        <row r="1508">
          <cell r="A1508" t="str">
            <v>貨2燃電ZBC</v>
          </cell>
          <cell r="B1508" t="str">
            <v>電気自動車全て</v>
          </cell>
          <cell r="C1508" t="str">
            <v>貨2燃電</v>
          </cell>
          <cell r="D1508" t="str">
            <v>H17</v>
          </cell>
          <cell r="E1508" t="str">
            <v>ZBC</v>
          </cell>
          <cell r="F1508">
            <v>0</v>
          </cell>
          <cell r="G1508">
            <v>0</v>
          </cell>
          <cell r="H1508">
            <v>0</v>
          </cell>
          <cell r="I1508" t="str">
            <v>燃電</v>
          </cell>
        </row>
        <row r="1509">
          <cell r="A1509" t="str">
            <v>貨3燃電ZBC</v>
          </cell>
          <cell r="B1509" t="str">
            <v>電気自動車全て</v>
          </cell>
          <cell r="C1509" t="str">
            <v>貨3燃電</v>
          </cell>
          <cell r="D1509" t="str">
            <v>H17</v>
          </cell>
          <cell r="E1509" t="str">
            <v>ZBC</v>
          </cell>
          <cell r="F1509">
            <v>0</v>
          </cell>
          <cell r="G1509">
            <v>0</v>
          </cell>
          <cell r="H1509">
            <v>0</v>
          </cell>
          <cell r="I1509" t="str">
            <v>燃電</v>
          </cell>
        </row>
        <row r="1510">
          <cell r="A1510" t="str">
            <v>貨4燃電ZBC</v>
          </cell>
          <cell r="B1510" t="str">
            <v>電気自動車全て</v>
          </cell>
          <cell r="C1510" t="str">
            <v>貨4燃電</v>
          </cell>
          <cell r="D1510" t="str">
            <v>H17</v>
          </cell>
          <cell r="E1510" t="str">
            <v>ZBC</v>
          </cell>
          <cell r="F1510">
            <v>0</v>
          </cell>
          <cell r="G1510">
            <v>0</v>
          </cell>
          <cell r="H1510">
            <v>0</v>
          </cell>
          <cell r="I1510" t="str">
            <v>燃電</v>
          </cell>
        </row>
        <row r="1511">
          <cell r="A1511" t="str">
            <v>乗0電</v>
          </cell>
          <cell r="B1511" t="str">
            <v>電気自動車全て</v>
          </cell>
          <cell r="C1511" t="str">
            <v>乗0電</v>
          </cell>
          <cell r="F1511">
            <v>0</v>
          </cell>
          <cell r="G1511">
            <v>0</v>
          </cell>
          <cell r="H1511">
            <v>0</v>
          </cell>
          <cell r="I1511" t="str">
            <v>電</v>
          </cell>
        </row>
        <row r="1512">
          <cell r="A1512" t="str">
            <v/>
          </cell>
        </row>
        <row r="1513">
          <cell r="A1513" t="str">
            <v/>
          </cell>
        </row>
        <row r="1514">
          <cell r="A1514" t="str">
            <v>貨4CU</v>
          </cell>
          <cell r="B1514" t="str">
            <v>バス貨物3.5t～(CNG)</v>
          </cell>
          <cell r="C1514" t="str">
            <v>貨4C</v>
          </cell>
          <cell r="E1514" t="str">
            <v>U</v>
          </cell>
          <cell r="F1514">
            <v>0.28000000000000003</v>
          </cell>
          <cell r="G1514">
            <v>0</v>
          </cell>
          <cell r="H1514">
            <v>2.23</v>
          </cell>
          <cell r="I1514" t="str">
            <v>C</v>
          </cell>
        </row>
        <row r="1515">
          <cell r="A1515" t="str">
            <v>貨4CKK</v>
          </cell>
          <cell r="B1515" t="str">
            <v>バス貨物3.5t～(CNG)</v>
          </cell>
          <cell r="C1515" t="str">
            <v>貨4C</v>
          </cell>
          <cell r="E1515" t="str">
            <v>KK</v>
          </cell>
          <cell r="F1515">
            <v>0.17499999999999999</v>
          </cell>
          <cell r="G1515">
            <v>0</v>
          </cell>
          <cell r="H1515">
            <v>2.23</v>
          </cell>
          <cell r="I1515" t="str">
            <v>C</v>
          </cell>
        </row>
        <row r="1516">
          <cell r="A1516" t="str">
            <v>貨4CPB</v>
          </cell>
          <cell r="B1516" t="str">
            <v>バス貨物3.5t～(CNG)</v>
          </cell>
          <cell r="C1516" t="str">
            <v>貨4C</v>
          </cell>
          <cell r="E1516" t="str">
            <v>PB</v>
          </cell>
          <cell r="F1516">
            <v>0.13</v>
          </cell>
          <cell r="G1516">
            <v>0</v>
          </cell>
          <cell r="H1516">
            <v>2.23</v>
          </cell>
          <cell r="I1516" t="str">
            <v>C</v>
          </cell>
        </row>
        <row r="1517">
          <cell r="A1517" t="str">
            <v>貨4CKR</v>
          </cell>
          <cell r="B1517" t="str">
            <v>バス貨物3.5t～(CNG)</v>
          </cell>
          <cell r="C1517" t="str">
            <v>貨4C</v>
          </cell>
          <cell r="E1517" t="str">
            <v>KR</v>
          </cell>
          <cell r="F1517">
            <v>0.13</v>
          </cell>
          <cell r="G1517">
            <v>0</v>
          </cell>
          <cell r="H1517">
            <v>2.23</v>
          </cell>
          <cell r="I1517" t="str">
            <v>C</v>
          </cell>
        </row>
        <row r="1518">
          <cell r="A1518" t="str">
            <v>貨4CKC</v>
          </cell>
          <cell r="B1518" t="str">
            <v>バス貨物3.5t～(CNG)</v>
          </cell>
          <cell r="C1518" t="str">
            <v>貨4C</v>
          </cell>
          <cell r="E1518" t="str">
            <v>KC</v>
          </cell>
          <cell r="F1518">
            <v>0.23</v>
          </cell>
          <cell r="G1518">
            <v>0</v>
          </cell>
          <cell r="H1518">
            <v>2.23</v>
          </cell>
          <cell r="I1518" t="str">
            <v>C</v>
          </cell>
        </row>
        <row r="1519">
          <cell r="A1519" t="str">
            <v>貨4ガTC</v>
          </cell>
          <cell r="B1519" t="str">
            <v>バス貨物3.5t～(ガソリン・LPG)</v>
          </cell>
          <cell r="C1519" t="str">
            <v>貨4ガ</v>
          </cell>
          <cell r="D1519" t="str">
            <v>H13</v>
          </cell>
          <cell r="E1519" t="str">
            <v>TC</v>
          </cell>
          <cell r="F1519">
            <v>1.3125000000000001E-2</v>
          </cell>
          <cell r="G1519">
            <v>0</v>
          </cell>
          <cell r="H1519">
            <v>2.3199999999999998</v>
          </cell>
          <cell r="I1519" t="str">
            <v>ガL3</v>
          </cell>
        </row>
        <row r="1520">
          <cell r="A1520" t="str">
            <v>貨4CKL</v>
          </cell>
          <cell r="B1520" t="str">
            <v>バス貨物3.5t～(CNG)</v>
          </cell>
          <cell r="C1520" t="str">
            <v>貨4C</v>
          </cell>
          <cell r="E1520" t="str">
            <v>KL</v>
          </cell>
          <cell r="F1520">
            <v>0.17499999999999999</v>
          </cell>
          <cell r="G1520">
            <v>0</v>
          </cell>
          <cell r="H1520">
            <v>2.23</v>
          </cell>
          <cell r="I1520" t="str">
            <v>C</v>
          </cell>
        </row>
        <row r="1521">
          <cell r="A1521" t="str">
            <v>貨4軽LDF</v>
          </cell>
          <cell r="B1521" t="str">
            <v>バス貨物3.5t～(軽油)</v>
          </cell>
          <cell r="C1521" t="str">
            <v>貨4軽</v>
          </cell>
          <cell r="D1521" t="str">
            <v>H21</v>
          </cell>
          <cell r="E1521" t="str">
            <v>LDF</v>
          </cell>
          <cell r="F1521">
            <v>0.15</v>
          </cell>
          <cell r="G1521">
            <v>7.0000000000000001E-3</v>
          </cell>
          <cell r="H1521">
            <v>2.58</v>
          </cell>
          <cell r="I1521" t="str">
            <v>軽ポ</v>
          </cell>
        </row>
        <row r="1522">
          <cell r="A1522" t="str">
            <v>貨4電TPG</v>
          </cell>
          <cell r="B1522" t="str">
            <v>バス貨物3.5t～(電気)</v>
          </cell>
          <cell r="C1522" t="str">
            <v>貨4電</v>
          </cell>
          <cell r="D1522" t="str">
            <v>H30</v>
          </cell>
          <cell r="E1522" t="str">
            <v>TPG</v>
          </cell>
          <cell r="F1522">
            <v>0</v>
          </cell>
          <cell r="G1522">
            <v>0</v>
          </cell>
          <cell r="H1522">
            <v>0</v>
          </cell>
          <cell r="I1522" t="str">
            <v>電</v>
          </cell>
        </row>
        <row r="1523">
          <cell r="A1523" t="str">
            <v/>
          </cell>
        </row>
        <row r="1524">
          <cell r="A1524" t="str">
            <v/>
          </cell>
        </row>
        <row r="1525">
          <cell r="A1525" t="str">
            <v/>
          </cell>
        </row>
        <row r="1526">
          <cell r="A1526" t="str">
            <v/>
          </cell>
        </row>
        <row r="1527">
          <cell r="A1527" t="str">
            <v/>
          </cell>
        </row>
        <row r="1528">
          <cell r="A1528" t="str">
            <v>0</v>
          </cell>
          <cell r="C1528" t="str">
            <v/>
          </cell>
          <cell r="E1528">
            <v>0</v>
          </cell>
          <cell r="F1528">
            <v>0</v>
          </cell>
          <cell r="G1528">
            <v>0</v>
          </cell>
          <cell r="H1528">
            <v>0</v>
          </cell>
          <cell r="I1528">
            <v>0</v>
          </cell>
        </row>
        <row r="1529">
          <cell r="A1529" t="str">
            <v>0</v>
          </cell>
          <cell r="C1529" t="str">
            <v/>
          </cell>
          <cell r="E1529">
            <v>0</v>
          </cell>
          <cell r="F1529">
            <v>0</v>
          </cell>
          <cell r="G1529">
            <v>0</v>
          </cell>
          <cell r="H1529">
            <v>0</v>
          </cell>
          <cell r="I1529">
            <v>0</v>
          </cell>
        </row>
        <row r="1530">
          <cell r="A1530" t="str">
            <v>0</v>
          </cell>
          <cell r="C1530" t="str">
            <v/>
          </cell>
          <cell r="E1530">
            <v>0</v>
          </cell>
          <cell r="F1530">
            <v>0</v>
          </cell>
          <cell r="G1530">
            <v>0</v>
          </cell>
          <cell r="H1530">
            <v>0</v>
          </cell>
          <cell r="I1530">
            <v>0</v>
          </cell>
        </row>
        <row r="1531">
          <cell r="A1531" t="str">
            <v>0</v>
          </cell>
          <cell r="C1531" t="str">
            <v/>
          </cell>
          <cell r="E1531">
            <v>0</v>
          </cell>
          <cell r="F1531">
            <v>0</v>
          </cell>
          <cell r="G1531">
            <v>0</v>
          </cell>
          <cell r="H1531">
            <v>0</v>
          </cell>
          <cell r="I1531">
            <v>0</v>
          </cell>
        </row>
        <row r="1532">
          <cell r="A1532" t="str">
            <v>0</v>
          </cell>
          <cell r="C1532" t="str">
            <v/>
          </cell>
          <cell r="E1532">
            <v>0</v>
          </cell>
          <cell r="F1532">
            <v>0</v>
          </cell>
          <cell r="G1532">
            <v>0</v>
          </cell>
          <cell r="H1532">
            <v>0</v>
          </cell>
          <cell r="I1532">
            <v>0</v>
          </cell>
        </row>
        <row r="1533">
          <cell r="A1533" t="str">
            <v>0</v>
          </cell>
          <cell r="C1533" t="str">
            <v/>
          </cell>
          <cell r="E1533">
            <v>0</v>
          </cell>
          <cell r="F1533">
            <v>0</v>
          </cell>
          <cell r="G1533">
            <v>0</v>
          </cell>
          <cell r="H1533">
            <v>0</v>
          </cell>
          <cell r="I1533">
            <v>0</v>
          </cell>
        </row>
        <row r="1534">
          <cell r="A1534" t="str">
            <v>0</v>
          </cell>
          <cell r="C1534" t="str">
            <v/>
          </cell>
          <cell r="E1534">
            <v>0</v>
          </cell>
          <cell r="F1534">
            <v>0</v>
          </cell>
          <cell r="G1534">
            <v>0</v>
          </cell>
          <cell r="H1534">
            <v>0</v>
          </cell>
          <cell r="I1534">
            <v>0</v>
          </cell>
        </row>
        <row r="1535">
          <cell r="A1535" t="str">
            <v>0</v>
          </cell>
          <cell r="C1535" t="str">
            <v/>
          </cell>
          <cell r="E1535">
            <v>0</v>
          </cell>
          <cell r="F1535">
            <v>0</v>
          </cell>
          <cell r="G1535">
            <v>0</v>
          </cell>
          <cell r="H1535">
            <v>0</v>
          </cell>
          <cell r="I1535">
            <v>0</v>
          </cell>
        </row>
        <row r="1536">
          <cell r="A1536" t="str">
            <v>0</v>
          </cell>
          <cell r="C1536" t="str">
            <v/>
          </cell>
          <cell r="E1536">
            <v>0</v>
          </cell>
          <cell r="F1536">
            <v>0</v>
          </cell>
          <cell r="G1536">
            <v>0</v>
          </cell>
          <cell r="H1536">
            <v>0</v>
          </cell>
          <cell r="I1536">
            <v>0</v>
          </cell>
        </row>
        <row r="1537">
          <cell r="A1537" t="str">
            <v>0</v>
          </cell>
          <cell r="C1537" t="str">
            <v/>
          </cell>
          <cell r="E1537">
            <v>0</v>
          </cell>
          <cell r="F1537">
            <v>0</v>
          </cell>
          <cell r="G1537">
            <v>0</v>
          </cell>
          <cell r="H1537">
            <v>0</v>
          </cell>
          <cell r="I1537">
            <v>0</v>
          </cell>
        </row>
      </sheetData>
      <sheetData sheetId="10" refreshError="1"/>
      <sheetData sheetId="11" refreshError="1"/>
      <sheetData sheetId="12">
        <row r="2">
          <cell r="A2" t="str">
            <v>－</v>
          </cell>
          <cell r="B2">
            <v>1</v>
          </cell>
          <cell r="C2" t="str">
            <v>あ</v>
          </cell>
          <cell r="D2" t="str">
            <v>所沢</v>
          </cell>
        </row>
        <row r="3">
          <cell r="A3" t="str">
            <v>2CG</v>
          </cell>
          <cell r="B3">
            <v>2</v>
          </cell>
          <cell r="C3" t="str">
            <v>い</v>
          </cell>
          <cell r="D3" t="str">
            <v>熊谷</v>
          </cell>
        </row>
        <row r="4">
          <cell r="A4" t="str">
            <v>2DG</v>
          </cell>
          <cell r="B4">
            <v>3</v>
          </cell>
          <cell r="C4" t="str">
            <v>う</v>
          </cell>
          <cell r="D4" t="str">
            <v>大宮</v>
          </cell>
        </row>
        <row r="5">
          <cell r="A5" t="str">
            <v>2EG</v>
          </cell>
          <cell r="B5">
            <v>4</v>
          </cell>
          <cell r="C5" t="str">
            <v>え</v>
          </cell>
          <cell r="D5" t="str">
            <v>春日部</v>
          </cell>
        </row>
        <row r="6">
          <cell r="A6" t="str">
            <v>2FG</v>
          </cell>
          <cell r="B6">
            <v>5</v>
          </cell>
          <cell r="C6" t="str">
            <v>か</v>
          </cell>
          <cell r="D6" t="str">
            <v>川越</v>
          </cell>
        </row>
        <row r="7">
          <cell r="A7" t="str">
            <v>2GG</v>
          </cell>
          <cell r="B7">
            <v>6</v>
          </cell>
          <cell r="C7" t="str">
            <v>き</v>
          </cell>
          <cell r="D7" t="str">
            <v>川口</v>
          </cell>
        </row>
        <row r="8">
          <cell r="A8" t="str">
            <v>2HG</v>
          </cell>
          <cell r="B8">
            <v>7</v>
          </cell>
          <cell r="C8" t="str">
            <v>く</v>
          </cell>
          <cell r="D8" t="str">
            <v>越谷</v>
          </cell>
        </row>
        <row r="9">
          <cell r="A9" t="str">
            <v>2JG</v>
          </cell>
          <cell r="B9">
            <v>8</v>
          </cell>
          <cell r="C9" t="str">
            <v>け</v>
          </cell>
        </row>
        <row r="10">
          <cell r="A10" t="str">
            <v>2KG</v>
          </cell>
          <cell r="B10">
            <v>9</v>
          </cell>
          <cell r="C10" t="str">
            <v>こ</v>
          </cell>
        </row>
        <row r="11">
          <cell r="A11" t="str">
            <v>2MG</v>
          </cell>
          <cell r="B11">
            <v>10</v>
          </cell>
          <cell r="C11" t="str">
            <v>を</v>
          </cell>
        </row>
        <row r="12">
          <cell r="A12" t="str">
            <v>2NG</v>
          </cell>
          <cell r="B12">
            <v>11</v>
          </cell>
          <cell r="C12" t="str">
            <v>さ</v>
          </cell>
        </row>
        <row r="13">
          <cell r="A13" t="str">
            <v>2PG</v>
          </cell>
          <cell r="B13">
            <v>12</v>
          </cell>
          <cell r="C13" t="str">
            <v>す</v>
          </cell>
        </row>
        <row r="14">
          <cell r="A14" t="str">
            <v>2QG</v>
          </cell>
          <cell r="B14">
            <v>13</v>
          </cell>
          <cell r="C14" t="str">
            <v>せ</v>
          </cell>
        </row>
        <row r="15">
          <cell r="A15" t="str">
            <v>2RG</v>
          </cell>
          <cell r="B15">
            <v>14</v>
          </cell>
          <cell r="C15" t="str">
            <v>そ</v>
          </cell>
        </row>
        <row r="16">
          <cell r="A16" t="str">
            <v>2SG</v>
          </cell>
          <cell r="B16">
            <v>15</v>
          </cell>
          <cell r="C16" t="str">
            <v>た</v>
          </cell>
        </row>
        <row r="17">
          <cell r="A17" t="str">
            <v>2TG</v>
          </cell>
          <cell r="B17">
            <v>16</v>
          </cell>
          <cell r="C17" t="str">
            <v>ち</v>
          </cell>
        </row>
        <row r="18">
          <cell r="A18" t="str">
            <v>3AA</v>
          </cell>
          <cell r="B18">
            <v>17</v>
          </cell>
          <cell r="C18" t="str">
            <v>つ</v>
          </cell>
        </row>
        <row r="19">
          <cell r="A19" t="str">
            <v>3AE</v>
          </cell>
          <cell r="B19">
            <v>18</v>
          </cell>
          <cell r="C19" t="str">
            <v>て</v>
          </cell>
        </row>
        <row r="20">
          <cell r="A20" t="str">
            <v>3AF</v>
          </cell>
          <cell r="B20">
            <v>19</v>
          </cell>
          <cell r="C20" t="str">
            <v>と</v>
          </cell>
        </row>
        <row r="21">
          <cell r="A21" t="str">
            <v>3BA</v>
          </cell>
          <cell r="B21">
            <v>20</v>
          </cell>
          <cell r="C21" t="str">
            <v>な</v>
          </cell>
        </row>
        <row r="22">
          <cell r="A22" t="str">
            <v>3BE</v>
          </cell>
          <cell r="B22">
            <v>21</v>
          </cell>
          <cell r="C22" t="str">
            <v>に</v>
          </cell>
        </row>
        <row r="23">
          <cell r="A23" t="str">
            <v>3BF</v>
          </cell>
          <cell r="B23">
            <v>22</v>
          </cell>
          <cell r="C23" t="str">
            <v>ぬ</v>
          </cell>
        </row>
        <row r="24">
          <cell r="A24" t="str">
            <v>3CA</v>
          </cell>
          <cell r="B24">
            <v>23</v>
          </cell>
          <cell r="C24" t="str">
            <v>ね</v>
          </cell>
        </row>
        <row r="25">
          <cell r="A25" t="str">
            <v>3CE</v>
          </cell>
          <cell r="B25">
            <v>24</v>
          </cell>
          <cell r="C25" t="str">
            <v>の</v>
          </cell>
        </row>
        <row r="26">
          <cell r="A26" t="str">
            <v>3CF</v>
          </cell>
          <cell r="B26">
            <v>25</v>
          </cell>
          <cell r="C26" t="str">
            <v>は</v>
          </cell>
        </row>
        <row r="27">
          <cell r="A27" t="str">
            <v>3DA</v>
          </cell>
          <cell r="B27">
            <v>26</v>
          </cell>
          <cell r="C27" t="str">
            <v>ひ</v>
          </cell>
        </row>
        <row r="28">
          <cell r="A28" t="str">
            <v>3DE</v>
          </cell>
          <cell r="B28">
            <v>27</v>
          </cell>
          <cell r="C28" t="str">
            <v>ふ</v>
          </cell>
        </row>
        <row r="29">
          <cell r="A29" t="str">
            <v>3DF</v>
          </cell>
          <cell r="B29">
            <v>28</v>
          </cell>
          <cell r="C29" t="str">
            <v>ほ</v>
          </cell>
        </row>
        <row r="30">
          <cell r="A30" t="str">
            <v>3EA</v>
          </cell>
          <cell r="B30">
            <v>29</v>
          </cell>
          <cell r="C30" t="str">
            <v>ま</v>
          </cell>
        </row>
        <row r="31">
          <cell r="A31" t="str">
            <v>3EE</v>
          </cell>
          <cell r="B31">
            <v>30</v>
          </cell>
          <cell r="C31" t="str">
            <v>み</v>
          </cell>
        </row>
        <row r="32">
          <cell r="A32" t="str">
            <v>3EF</v>
          </cell>
          <cell r="B32">
            <v>31</v>
          </cell>
          <cell r="C32" t="str">
            <v>む</v>
          </cell>
        </row>
        <row r="33">
          <cell r="A33" t="str">
            <v>3FA</v>
          </cell>
          <cell r="B33">
            <v>32</v>
          </cell>
          <cell r="C33" t="str">
            <v>め</v>
          </cell>
        </row>
        <row r="34">
          <cell r="A34" t="str">
            <v>3FE</v>
          </cell>
          <cell r="B34">
            <v>33</v>
          </cell>
          <cell r="C34" t="str">
            <v>も</v>
          </cell>
        </row>
        <row r="35">
          <cell r="A35" t="str">
            <v>3FF</v>
          </cell>
          <cell r="B35">
            <v>34</v>
          </cell>
          <cell r="C35" t="str">
            <v>や</v>
          </cell>
        </row>
        <row r="36">
          <cell r="A36" t="str">
            <v>3GA</v>
          </cell>
          <cell r="B36">
            <v>35</v>
          </cell>
          <cell r="C36" t="str">
            <v>ゆ</v>
          </cell>
        </row>
        <row r="37">
          <cell r="A37" t="str">
            <v>3GE</v>
          </cell>
          <cell r="B37">
            <v>36</v>
          </cell>
          <cell r="C37" t="str">
            <v>ら</v>
          </cell>
        </row>
        <row r="38">
          <cell r="A38" t="str">
            <v>3GF</v>
          </cell>
          <cell r="B38">
            <v>37</v>
          </cell>
          <cell r="C38" t="str">
            <v>り</v>
          </cell>
        </row>
        <row r="39">
          <cell r="A39" t="str">
            <v>3HA</v>
          </cell>
          <cell r="B39">
            <v>38</v>
          </cell>
          <cell r="C39" t="str">
            <v>る</v>
          </cell>
        </row>
        <row r="40">
          <cell r="A40" t="str">
            <v>3HE</v>
          </cell>
          <cell r="B40">
            <v>39</v>
          </cell>
          <cell r="C40" t="str">
            <v>ろ</v>
          </cell>
        </row>
        <row r="41">
          <cell r="A41" t="str">
            <v>3HF</v>
          </cell>
          <cell r="B41">
            <v>40</v>
          </cell>
          <cell r="C41" t="str">
            <v>れ</v>
          </cell>
        </row>
        <row r="42">
          <cell r="A42" t="str">
            <v>3LA</v>
          </cell>
          <cell r="B42">
            <v>41</v>
          </cell>
          <cell r="C42" t="str">
            <v>わ</v>
          </cell>
        </row>
        <row r="43">
          <cell r="A43" t="str">
            <v>3LE</v>
          </cell>
          <cell r="B43">
            <v>42</v>
          </cell>
          <cell r="C43" t="str">
            <v>Ｅ</v>
          </cell>
        </row>
        <row r="44">
          <cell r="A44" t="str">
            <v>3LF</v>
          </cell>
          <cell r="B44">
            <v>43</v>
          </cell>
          <cell r="C44" t="str">
            <v>Ｈ</v>
          </cell>
        </row>
        <row r="45">
          <cell r="A45" t="str">
            <v>3MA</v>
          </cell>
          <cell r="B45">
            <v>44</v>
          </cell>
          <cell r="C45" t="str">
            <v>Ｋ</v>
          </cell>
        </row>
        <row r="46">
          <cell r="A46" t="str">
            <v>3ME</v>
          </cell>
          <cell r="B46">
            <v>45</v>
          </cell>
          <cell r="C46" t="str">
            <v>Ｍ</v>
          </cell>
        </row>
        <row r="47">
          <cell r="A47" t="str">
            <v>3MF</v>
          </cell>
          <cell r="B47">
            <v>46</v>
          </cell>
          <cell r="C47" t="str">
            <v>Ｔ</v>
          </cell>
        </row>
        <row r="48">
          <cell r="A48" t="str">
            <v>4AA</v>
          </cell>
          <cell r="B48">
            <v>47</v>
          </cell>
          <cell r="C48" t="str">
            <v>Ｙ</v>
          </cell>
        </row>
        <row r="49">
          <cell r="A49" t="str">
            <v>4AE</v>
          </cell>
          <cell r="B49">
            <v>48</v>
          </cell>
          <cell r="C49" t="str">
            <v>よ</v>
          </cell>
        </row>
        <row r="50">
          <cell r="A50" t="str">
            <v>4AF</v>
          </cell>
          <cell r="B50">
            <v>49</v>
          </cell>
        </row>
        <row r="51">
          <cell r="A51" t="str">
            <v>4BA</v>
          </cell>
          <cell r="B51">
            <v>50</v>
          </cell>
        </row>
        <row r="52">
          <cell r="A52" t="str">
            <v>4BE</v>
          </cell>
        </row>
        <row r="53">
          <cell r="A53" t="str">
            <v>4BF</v>
          </cell>
        </row>
        <row r="54">
          <cell r="A54" t="str">
            <v>4CA</v>
          </cell>
        </row>
        <row r="55">
          <cell r="A55" t="str">
            <v>4CE</v>
          </cell>
        </row>
        <row r="56">
          <cell r="A56" t="str">
            <v>4CF</v>
          </cell>
        </row>
        <row r="57">
          <cell r="A57" t="str">
            <v>4DA</v>
          </cell>
        </row>
        <row r="58">
          <cell r="A58" t="str">
            <v>4DE</v>
          </cell>
        </row>
        <row r="59">
          <cell r="A59" t="str">
            <v>4DF</v>
          </cell>
        </row>
        <row r="60">
          <cell r="A60" t="str">
            <v>4EA</v>
          </cell>
        </row>
        <row r="61">
          <cell r="A61" t="str">
            <v>4EE</v>
          </cell>
        </row>
        <row r="62">
          <cell r="A62" t="str">
            <v>4EF</v>
          </cell>
        </row>
        <row r="63">
          <cell r="A63" t="str">
            <v>4FA</v>
          </cell>
        </row>
        <row r="64">
          <cell r="A64" t="str">
            <v>4FE</v>
          </cell>
        </row>
        <row r="65">
          <cell r="A65" t="str">
            <v>4FF</v>
          </cell>
        </row>
        <row r="66">
          <cell r="A66" t="str">
            <v>4GA</v>
          </cell>
        </row>
        <row r="67">
          <cell r="A67" t="str">
            <v>4GE</v>
          </cell>
        </row>
        <row r="68">
          <cell r="A68" t="str">
            <v>4GF</v>
          </cell>
        </row>
        <row r="69">
          <cell r="A69" t="str">
            <v>4HA</v>
          </cell>
        </row>
        <row r="70">
          <cell r="A70" t="str">
            <v>4HE</v>
          </cell>
        </row>
        <row r="71">
          <cell r="A71" t="str">
            <v>4HF</v>
          </cell>
        </row>
        <row r="72">
          <cell r="A72" t="str">
            <v>4LA</v>
          </cell>
        </row>
        <row r="73">
          <cell r="A73" t="str">
            <v>4LE</v>
          </cell>
        </row>
        <row r="74">
          <cell r="A74" t="str">
            <v>4LF</v>
          </cell>
        </row>
        <row r="75">
          <cell r="A75" t="str">
            <v>4MA</v>
          </cell>
        </row>
        <row r="76">
          <cell r="A76" t="str">
            <v>4ME</v>
          </cell>
        </row>
        <row r="77">
          <cell r="A77" t="str">
            <v>4MF</v>
          </cell>
        </row>
        <row r="78">
          <cell r="A78" t="str">
            <v>5AA</v>
          </cell>
        </row>
        <row r="79">
          <cell r="A79" t="str">
            <v>5AE</v>
          </cell>
        </row>
        <row r="80">
          <cell r="A80" t="str">
            <v>5AF</v>
          </cell>
        </row>
        <row r="81">
          <cell r="A81" t="str">
            <v>5BA</v>
          </cell>
        </row>
        <row r="82">
          <cell r="A82" t="str">
            <v>5BE</v>
          </cell>
        </row>
        <row r="83">
          <cell r="A83" t="str">
            <v>5BF</v>
          </cell>
        </row>
        <row r="84">
          <cell r="A84" t="str">
            <v>5CA</v>
          </cell>
        </row>
        <row r="85">
          <cell r="A85" t="str">
            <v>5CE</v>
          </cell>
        </row>
        <row r="86">
          <cell r="A86" t="str">
            <v>5CF</v>
          </cell>
        </row>
        <row r="87">
          <cell r="A87" t="str">
            <v>5DA</v>
          </cell>
        </row>
        <row r="88">
          <cell r="A88" t="str">
            <v>5DE</v>
          </cell>
        </row>
        <row r="89">
          <cell r="A89" t="str">
            <v>5DF</v>
          </cell>
        </row>
        <row r="90">
          <cell r="A90" t="str">
            <v>5EA</v>
          </cell>
        </row>
        <row r="91">
          <cell r="A91" t="str">
            <v>5EE</v>
          </cell>
        </row>
        <row r="92">
          <cell r="A92" t="str">
            <v>5EF</v>
          </cell>
        </row>
        <row r="93">
          <cell r="A93" t="str">
            <v>5FA</v>
          </cell>
        </row>
        <row r="94">
          <cell r="A94" t="str">
            <v>5FE</v>
          </cell>
        </row>
        <row r="95">
          <cell r="A95" t="str">
            <v>5FF</v>
          </cell>
        </row>
        <row r="96">
          <cell r="A96" t="str">
            <v>5GA</v>
          </cell>
        </row>
        <row r="97">
          <cell r="A97" t="str">
            <v>5GE</v>
          </cell>
        </row>
        <row r="98">
          <cell r="A98" t="str">
            <v>5GF</v>
          </cell>
        </row>
        <row r="99">
          <cell r="A99" t="str">
            <v>5HA</v>
          </cell>
        </row>
        <row r="100">
          <cell r="A100" t="str">
            <v>5HE</v>
          </cell>
        </row>
        <row r="101">
          <cell r="A101" t="str">
            <v>5HF</v>
          </cell>
        </row>
        <row r="102">
          <cell r="A102" t="str">
            <v>5LA</v>
          </cell>
        </row>
        <row r="103">
          <cell r="A103" t="str">
            <v>5LE</v>
          </cell>
        </row>
        <row r="104">
          <cell r="A104" t="str">
            <v>5LF</v>
          </cell>
        </row>
        <row r="105">
          <cell r="A105" t="str">
            <v>5MA</v>
          </cell>
        </row>
        <row r="106">
          <cell r="A106" t="str">
            <v>5ME</v>
          </cell>
        </row>
        <row r="107">
          <cell r="A107" t="str">
            <v>5MF</v>
          </cell>
        </row>
        <row r="108">
          <cell r="A108" t="str">
            <v>6AA</v>
          </cell>
        </row>
        <row r="109">
          <cell r="A109" t="str">
            <v>6AE</v>
          </cell>
        </row>
        <row r="110">
          <cell r="A110" t="str">
            <v>6AF</v>
          </cell>
        </row>
        <row r="111">
          <cell r="A111" t="str">
            <v>6BA</v>
          </cell>
        </row>
        <row r="112">
          <cell r="A112" t="str">
            <v>6BE</v>
          </cell>
        </row>
        <row r="113">
          <cell r="A113" t="str">
            <v>6BF</v>
          </cell>
        </row>
        <row r="114">
          <cell r="A114" t="str">
            <v>6CA</v>
          </cell>
        </row>
        <row r="115">
          <cell r="A115" t="str">
            <v>6CE</v>
          </cell>
        </row>
        <row r="116">
          <cell r="A116" t="str">
            <v>6CF</v>
          </cell>
        </row>
        <row r="117">
          <cell r="A117" t="str">
            <v>6DA</v>
          </cell>
        </row>
        <row r="118">
          <cell r="A118" t="str">
            <v>6DE</v>
          </cell>
        </row>
        <row r="119">
          <cell r="A119" t="str">
            <v>6DF</v>
          </cell>
        </row>
        <row r="120">
          <cell r="A120" t="str">
            <v>6EA</v>
          </cell>
        </row>
        <row r="121">
          <cell r="A121" t="str">
            <v>6EE</v>
          </cell>
        </row>
        <row r="122">
          <cell r="A122" t="str">
            <v>6EF</v>
          </cell>
        </row>
        <row r="123">
          <cell r="A123" t="str">
            <v>6FA</v>
          </cell>
        </row>
        <row r="124">
          <cell r="A124" t="str">
            <v>6FE</v>
          </cell>
        </row>
        <row r="125">
          <cell r="A125" t="str">
            <v>6FF</v>
          </cell>
        </row>
        <row r="126">
          <cell r="A126" t="str">
            <v>6GA</v>
          </cell>
        </row>
        <row r="127">
          <cell r="A127" t="str">
            <v>6GE</v>
          </cell>
        </row>
        <row r="128">
          <cell r="A128" t="str">
            <v>6GF</v>
          </cell>
        </row>
        <row r="129">
          <cell r="A129" t="str">
            <v>6HA</v>
          </cell>
        </row>
        <row r="130">
          <cell r="A130" t="str">
            <v>6HE</v>
          </cell>
        </row>
        <row r="131">
          <cell r="A131" t="str">
            <v>6HF</v>
          </cell>
        </row>
        <row r="132">
          <cell r="A132" t="str">
            <v>6LA</v>
          </cell>
        </row>
        <row r="133">
          <cell r="A133" t="str">
            <v>6LE</v>
          </cell>
        </row>
        <row r="134">
          <cell r="A134" t="str">
            <v>6LF</v>
          </cell>
        </row>
        <row r="135">
          <cell r="A135" t="str">
            <v>6MA</v>
          </cell>
        </row>
        <row r="136">
          <cell r="A136" t="str">
            <v>6ME</v>
          </cell>
        </row>
        <row r="137">
          <cell r="A137" t="str">
            <v>6MF</v>
          </cell>
        </row>
        <row r="138">
          <cell r="A138" t="str">
            <v>A</v>
          </cell>
        </row>
        <row r="139">
          <cell r="A139" t="str">
            <v>AAA</v>
          </cell>
        </row>
        <row r="140">
          <cell r="A140" t="str">
            <v>AAE</v>
          </cell>
        </row>
        <row r="141">
          <cell r="A141" t="str">
            <v>AAF</v>
          </cell>
        </row>
        <row r="142">
          <cell r="A142" t="str">
            <v>AAG</v>
          </cell>
        </row>
        <row r="143">
          <cell r="A143" t="str">
            <v>ABA</v>
          </cell>
        </row>
        <row r="144">
          <cell r="A144" t="str">
            <v>ABE</v>
          </cell>
        </row>
        <row r="145">
          <cell r="A145" t="str">
            <v>ABF</v>
          </cell>
        </row>
        <row r="146">
          <cell r="A146" t="str">
            <v>ABG</v>
          </cell>
        </row>
        <row r="147">
          <cell r="A147" t="str">
            <v>ACB</v>
          </cell>
        </row>
        <row r="148">
          <cell r="A148" t="str">
            <v>ACC</v>
          </cell>
        </row>
        <row r="149">
          <cell r="A149" t="str">
            <v>ACE</v>
          </cell>
        </row>
        <row r="150">
          <cell r="A150" t="str">
            <v>ACF</v>
          </cell>
        </row>
        <row r="151">
          <cell r="A151" t="str">
            <v>ACG</v>
          </cell>
        </row>
        <row r="152">
          <cell r="A152" t="str">
            <v>ACGS</v>
          </cell>
        </row>
        <row r="153">
          <cell r="A153" t="str">
            <v>ADB</v>
          </cell>
        </row>
        <row r="154">
          <cell r="A154" t="str">
            <v>ADC</v>
          </cell>
        </row>
        <row r="155">
          <cell r="A155" t="str">
            <v>ADE</v>
          </cell>
        </row>
        <row r="156">
          <cell r="A156" t="str">
            <v>ADF</v>
          </cell>
        </row>
        <row r="157">
          <cell r="A157" t="str">
            <v>ADG</v>
          </cell>
        </row>
        <row r="158">
          <cell r="A158" t="str">
            <v>ADGS</v>
          </cell>
        </row>
        <row r="159">
          <cell r="A159" t="str">
            <v>AEA</v>
          </cell>
        </row>
        <row r="160">
          <cell r="A160" t="str">
            <v>AEB</v>
          </cell>
        </row>
        <row r="161">
          <cell r="A161" t="str">
            <v>AEC</v>
          </cell>
        </row>
        <row r="162">
          <cell r="A162" t="str">
            <v>AEE</v>
          </cell>
        </row>
        <row r="163">
          <cell r="A163" t="str">
            <v>AEF</v>
          </cell>
        </row>
        <row r="164">
          <cell r="A164" t="str">
            <v>AEG</v>
          </cell>
        </row>
        <row r="165">
          <cell r="A165" t="str">
            <v>AFA</v>
          </cell>
        </row>
        <row r="166">
          <cell r="A166" t="str">
            <v>AFB</v>
          </cell>
        </row>
        <row r="167">
          <cell r="A167" t="str">
            <v>AFC</v>
          </cell>
        </row>
        <row r="168">
          <cell r="A168" t="str">
            <v>AFE</v>
          </cell>
        </row>
        <row r="169">
          <cell r="A169" t="str">
            <v>AFF</v>
          </cell>
        </row>
        <row r="170">
          <cell r="A170" t="str">
            <v>AFG</v>
          </cell>
        </row>
        <row r="171">
          <cell r="A171" t="str">
            <v>AGA</v>
          </cell>
        </row>
        <row r="172">
          <cell r="A172" t="str">
            <v>AGE</v>
          </cell>
        </row>
        <row r="173">
          <cell r="A173" t="str">
            <v>AGF</v>
          </cell>
        </row>
        <row r="174">
          <cell r="A174" t="str">
            <v>AGG</v>
          </cell>
        </row>
        <row r="175">
          <cell r="A175" t="str">
            <v>AHA</v>
          </cell>
        </row>
        <row r="176">
          <cell r="A176" t="str">
            <v>AHE</v>
          </cell>
        </row>
        <row r="177">
          <cell r="A177" t="str">
            <v>AHF</v>
          </cell>
        </row>
        <row r="178">
          <cell r="A178" t="str">
            <v>AHG</v>
          </cell>
        </row>
        <row r="179">
          <cell r="A179" t="str">
            <v>AJB</v>
          </cell>
        </row>
        <row r="180">
          <cell r="A180" t="str">
            <v>AJC</v>
          </cell>
        </row>
        <row r="181">
          <cell r="A181" t="str">
            <v>AJE</v>
          </cell>
        </row>
        <row r="182">
          <cell r="A182" t="str">
            <v>AJF</v>
          </cell>
        </row>
        <row r="183">
          <cell r="A183" t="str">
            <v>AJG</v>
          </cell>
        </row>
        <row r="184">
          <cell r="A184" t="str">
            <v>AKB</v>
          </cell>
        </row>
        <row r="185">
          <cell r="A185" t="str">
            <v>AKC</v>
          </cell>
        </row>
        <row r="186">
          <cell r="A186" t="str">
            <v>AKF</v>
          </cell>
        </row>
        <row r="187">
          <cell r="A187" t="str">
            <v>AKG</v>
          </cell>
        </row>
        <row r="188">
          <cell r="A188" t="str">
            <v>ALA</v>
          </cell>
        </row>
        <row r="189">
          <cell r="A189" t="str">
            <v>ALE</v>
          </cell>
        </row>
        <row r="190">
          <cell r="A190" t="str">
            <v>ALF</v>
          </cell>
        </row>
        <row r="191">
          <cell r="A191" t="str">
            <v>ALG</v>
          </cell>
        </row>
        <row r="192">
          <cell r="A192" t="str">
            <v>AMB</v>
          </cell>
        </row>
        <row r="193">
          <cell r="A193" t="str">
            <v>AMC</v>
          </cell>
        </row>
        <row r="194">
          <cell r="A194" t="str">
            <v>AME</v>
          </cell>
        </row>
        <row r="195">
          <cell r="A195" t="str">
            <v>AMF</v>
          </cell>
        </row>
        <row r="196">
          <cell r="A196" t="str">
            <v>AMG</v>
          </cell>
        </row>
        <row r="197">
          <cell r="A197" t="str">
            <v>B</v>
          </cell>
        </row>
        <row r="198">
          <cell r="A198" t="str">
            <v>BAA</v>
          </cell>
        </row>
        <row r="199">
          <cell r="A199" t="str">
            <v>BAE</v>
          </cell>
        </row>
        <row r="200">
          <cell r="A200" t="str">
            <v>BAF</v>
          </cell>
        </row>
        <row r="201">
          <cell r="A201" t="str">
            <v>BAG</v>
          </cell>
        </row>
        <row r="202">
          <cell r="A202" t="str">
            <v>BBA</v>
          </cell>
        </row>
        <row r="203">
          <cell r="A203" t="str">
            <v>BBE</v>
          </cell>
        </row>
        <row r="204">
          <cell r="A204" t="str">
            <v>BBF</v>
          </cell>
        </row>
        <row r="205">
          <cell r="A205" t="str">
            <v>BBG</v>
          </cell>
        </row>
        <row r="206">
          <cell r="A206" t="str">
            <v>BCB</v>
          </cell>
        </row>
        <row r="207">
          <cell r="A207" t="str">
            <v>BCC</v>
          </cell>
        </row>
        <row r="208">
          <cell r="A208" t="str">
            <v>BCE</v>
          </cell>
        </row>
        <row r="209">
          <cell r="A209" t="str">
            <v>BCF</v>
          </cell>
        </row>
        <row r="210">
          <cell r="A210" t="str">
            <v>BCG</v>
          </cell>
        </row>
        <row r="211">
          <cell r="A211" t="str">
            <v>BDB</v>
          </cell>
        </row>
        <row r="212">
          <cell r="A212" t="str">
            <v>BDC</v>
          </cell>
        </row>
        <row r="213">
          <cell r="A213" t="str">
            <v>BDE</v>
          </cell>
        </row>
        <row r="214">
          <cell r="A214" t="str">
            <v>BDF</v>
          </cell>
        </row>
        <row r="215">
          <cell r="A215" t="str">
            <v>BDG</v>
          </cell>
        </row>
        <row r="216">
          <cell r="A216" t="str">
            <v>BDGS</v>
          </cell>
        </row>
        <row r="217">
          <cell r="A217" t="str">
            <v>BEA</v>
          </cell>
        </row>
        <row r="218">
          <cell r="A218" t="str">
            <v>BEB</v>
          </cell>
        </row>
        <row r="219">
          <cell r="A219" t="str">
            <v>BEC</v>
          </cell>
        </row>
        <row r="220">
          <cell r="A220" t="str">
            <v>BEE</v>
          </cell>
        </row>
        <row r="221">
          <cell r="A221" t="str">
            <v>BEF</v>
          </cell>
        </row>
        <row r="222">
          <cell r="A222" t="str">
            <v>BEG</v>
          </cell>
        </row>
        <row r="223">
          <cell r="A223" t="str">
            <v>BFA</v>
          </cell>
        </row>
        <row r="224">
          <cell r="A224" t="str">
            <v>BFB</v>
          </cell>
        </row>
        <row r="225">
          <cell r="A225" t="str">
            <v>BFC</v>
          </cell>
        </row>
        <row r="226">
          <cell r="A226" t="str">
            <v>BFE</v>
          </cell>
        </row>
        <row r="227">
          <cell r="A227" t="str">
            <v>BFF</v>
          </cell>
        </row>
        <row r="228">
          <cell r="A228" t="str">
            <v>BFG</v>
          </cell>
        </row>
        <row r="229">
          <cell r="A229" t="str">
            <v>BGA</v>
          </cell>
        </row>
        <row r="230">
          <cell r="A230" t="str">
            <v>BGE</v>
          </cell>
        </row>
        <row r="231">
          <cell r="A231" t="str">
            <v>BGF</v>
          </cell>
        </row>
        <row r="232">
          <cell r="A232" t="str">
            <v>BGG</v>
          </cell>
        </row>
        <row r="233">
          <cell r="A233" t="str">
            <v>BHA</v>
          </cell>
        </row>
        <row r="234">
          <cell r="A234" t="str">
            <v>BHE</v>
          </cell>
        </row>
        <row r="235">
          <cell r="A235" t="str">
            <v>BHF</v>
          </cell>
        </row>
        <row r="236">
          <cell r="A236" t="str">
            <v>BHG</v>
          </cell>
        </row>
        <row r="237">
          <cell r="A237" t="str">
            <v>BJB</v>
          </cell>
        </row>
        <row r="238">
          <cell r="A238" t="str">
            <v>BJC</v>
          </cell>
        </row>
        <row r="239">
          <cell r="A239" t="str">
            <v>BJE</v>
          </cell>
        </row>
        <row r="240">
          <cell r="A240" t="str">
            <v>BJF</v>
          </cell>
        </row>
        <row r="241">
          <cell r="A241" t="str">
            <v>BJG</v>
          </cell>
        </row>
        <row r="242">
          <cell r="A242" t="str">
            <v>BJGS</v>
          </cell>
        </row>
        <row r="243">
          <cell r="A243" t="str">
            <v>BKB</v>
          </cell>
        </row>
        <row r="244">
          <cell r="A244" t="str">
            <v>BKC</v>
          </cell>
        </row>
        <row r="245">
          <cell r="A245" t="str">
            <v>BKE</v>
          </cell>
        </row>
        <row r="246">
          <cell r="A246" t="str">
            <v>BKF</v>
          </cell>
        </row>
        <row r="247">
          <cell r="A247" t="str">
            <v>BKG</v>
          </cell>
        </row>
        <row r="248">
          <cell r="A248" t="str">
            <v>BKGS</v>
          </cell>
        </row>
        <row r="249">
          <cell r="A249" t="str">
            <v>BLG</v>
          </cell>
        </row>
        <row r="250">
          <cell r="A250" t="str">
            <v>BMG</v>
          </cell>
        </row>
        <row r="251">
          <cell r="A251" t="str">
            <v>C</v>
          </cell>
        </row>
        <row r="252">
          <cell r="A252" t="str">
            <v>CAA</v>
          </cell>
        </row>
        <row r="253">
          <cell r="A253" t="str">
            <v>CAE</v>
          </cell>
        </row>
        <row r="254">
          <cell r="A254" t="str">
            <v>CAF</v>
          </cell>
        </row>
        <row r="255">
          <cell r="A255" t="str">
            <v>CAG</v>
          </cell>
        </row>
        <row r="256">
          <cell r="A256" t="str">
            <v>CBA</v>
          </cell>
        </row>
        <row r="257">
          <cell r="A257" t="str">
            <v>CBE</v>
          </cell>
        </row>
        <row r="258">
          <cell r="A258" t="str">
            <v>CBF</v>
          </cell>
        </row>
        <row r="259">
          <cell r="A259" t="str">
            <v>CBG</v>
          </cell>
        </row>
        <row r="260">
          <cell r="A260" t="str">
            <v>CCB</v>
          </cell>
        </row>
        <row r="261">
          <cell r="A261" t="str">
            <v>CCC</v>
          </cell>
        </row>
        <row r="262">
          <cell r="A262" t="str">
            <v>CCE</v>
          </cell>
        </row>
        <row r="263">
          <cell r="A263" t="str">
            <v>CCF</v>
          </cell>
        </row>
        <row r="264">
          <cell r="A264" t="str">
            <v>CCG</v>
          </cell>
        </row>
        <row r="265">
          <cell r="A265" t="str">
            <v>CDB</v>
          </cell>
        </row>
        <row r="266">
          <cell r="A266" t="str">
            <v>CDC</v>
          </cell>
        </row>
        <row r="267">
          <cell r="A267" t="str">
            <v>CDE</v>
          </cell>
        </row>
        <row r="268">
          <cell r="A268" t="str">
            <v>CDF</v>
          </cell>
        </row>
        <row r="269">
          <cell r="A269" t="str">
            <v>CDG</v>
          </cell>
        </row>
        <row r="270">
          <cell r="A270" t="str">
            <v>CEA</v>
          </cell>
        </row>
        <row r="271">
          <cell r="A271" t="str">
            <v>CEB</v>
          </cell>
        </row>
        <row r="272">
          <cell r="A272" t="str">
            <v>CEC</v>
          </cell>
        </row>
        <row r="273">
          <cell r="A273" t="str">
            <v>CEE</v>
          </cell>
        </row>
        <row r="274">
          <cell r="A274" t="str">
            <v>CEF</v>
          </cell>
        </row>
        <row r="275">
          <cell r="A275" t="str">
            <v>CEG</v>
          </cell>
        </row>
        <row r="276">
          <cell r="A276" t="str">
            <v>CFA</v>
          </cell>
        </row>
        <row r="277">
          <cell r="A277" t="str">
            <v>CFB</v>
          </cell>
        </row>
        <row r="278">
          <cell r="A278" t="str">
            <v>CFC</v>
          </cell>
        </row>
        <row r="279">
          <cell r="A279" t="str">
            <v>CFE</v>
          </cell>
        </row>
        <row r="280">
          <cell r="A280" t="str">
            <v>CFF</v>
          </cell>
        </row>
        <row r="281">
          <cell r="A281" t="str">
            <v>CFG</v>
          </cell>
        </row>
        <row r="282">
          <cell r="A282" t="str">
            <v>CGA</v>
          </cell>
        </row>
        <row r="283">
          <cell r="A283" t="str">
            <v>CGE</v>
          </cell>
        </row>
        <row r="284">
          <cell r="A284" t="str">
            <v>CGF</v>
          </cell>
        </row>
        <row r="285">
          <cell r="A285" t="str">
            <v>CGG</v>
          </cell>
        </row>
        <row r="286">
          <cell r="A286" t="str">
            <v>CHA</v>
          </cell>
        </row>
        <row r="287">
          <cell r="A287" t="str">
            <v>CHE</v>
          </cell>
        </row>
        <row r="288">
          <cell r="A288" t="str">
            <v>CHF</v>
          </cell>
        </row>
        <row r="289">
          <cell r="A289" t="str">
            <v>CHG</v>
          </cell>
        </row>
        <row r="290">
          <cell r="A290" t="str">
            <v>CJB</v>
          </cell>
        </row>
        <row r="291">
          <cell r="A291" t="str">
            <v>CJC</v>
          </cell>
        </row>
        <row r="292">
          <cell r="A292" t="str">
            <v>CJE</v>
          </cell>
        </row>
        <row r="293">
          <cell r="A293" t="str">
            <v>CJF</v>
          </cell>
        </row>
        <row r="294">
          <cell r="A294" t="str">
            <v>CJG</v>
          </cell>
        </row>
        <row r="295">
          <cell r="A295" t="str">
            <v>CKB</v>
          </cell>
        </row>
        <row r="296">
          <cell r="A296" t="str">
            <v>CKC</v>
          </cell>
        </row>
        <row r="297">
          <cell r="A297" t="str">
            <v>CKE</v>
          </cell>
        </row>
        <row r="298">
          <cell r="A298" t="str">
            <v>CKF</v>
          </cell>
        </row>
        <row r="299">
          <cell r="A299" t="str">
            <v>CKG</v>
          </cell>
        </row>
        <row r="300">
          <cell r="A300" t="str">
            <v>CLA</v>
          </cell>
        </row>
        <row r="301">
          <cell r="A301" t="str">
            <v>CLE</v>
          </cell>
        </row>
        <row r="302">
          <cell r="A302" t="str">
            <v>CLF</v>
          </cell>
        </row>
        <row r="303">
          <cell r="A303" t="str">
            <v>CMB</v>
          </cell>
        </row>
        <row r="304">
          <cell r="A304" t="str">
            <v>CMC</v>
          </cell>
        </row>
        <row r="305">
          <cell r="A305" t="str">
            <v>CME</v>
          </cell>
        </row>
        <row r="306">
          <cell r="A306" t="str">
            <v>CMF</v>
          </cell>
        </row>
        <row r="307">
          <cell r="A307" t="str">
            <v>DA</v>
          </cell>
        </row>
        <row r="308">
          <cell r="A308" t="str">
            <v>DAA</v>
          </cell>
        </row>
        <row r="309">
          <cell r="A309" t="str">
            <v>DAE</v>
          </cell>
        </row>
        <row r="310">
          <cell r="A310" t="str">
            <v>DAF</v>
          </cell>
        </row>
        <row r="311">
          <cell r="A311" t="str">
            <v>DAG</v>
          </cell>
        </row>
        <row r="312">
          <cell r="A312" t="str">
            <v>DB</v>
          </cell>
        </row>
        <row r="313">
          <cell r="A313" t="str">
            <v>DBA</v>
          </cell>
        </row>
        <row r="314">
          <cell r="A314" t="str">
            <v>DBE</v>
          </cell>
        </row>
        <row r="315">
          <cell r="A315" t="str">
            <v>DBF</v>
          </cell>
        </row>
        <row r="316">
          <cell r="A316" t="str">
            <v>DBG</v>
          </cell>
        </row>
        <row r="317">
          <cell r="A317" t="str">
            <v>DC</v>
          </cell>
        </row>
        <row r="318">
          <cell r="A318" t="str">
            <v>DCB</v>
          </cell>
        </row>
        <row r="319">
          <cell r="A319" t="str">
            <v>DCC</v>
          </cell>
        </row>
        <row r="320">
          <cell r="A320" t="str">
            <v>DCE</v>
          </cell>
        </row>
        <row r="321">
          <cell r="A321" t="str">
            <v>DCF</v>
          </cell>
        </row>
        <row r="322">
          <cell r="A322" t="str">
            <v>DCG</v>
          </cell>
        </row>
        <row r="323">
          <cell r="A323" t="str">
            <v>DD</v>
          </cell>
        </row>
        <row r="324">
          <cell r="A324" t="str">
            <v>DDB</v>
          </cell>
        </row>
        <row r="325">
          <cell r="A325" t="str">
            <v>DDC</v>
          </cell>
        </row>
        <row r="326">
          <cell r="A326" t="str">
            <v>DDE</v>
          </cell>
        </row>
        <row r="327">
          <cell r="A327" t="str">
            <v>DDF</v>
          </cell>
        </row>
        <row r="328">
          <cell r="A328" t="str">
            <v>DDG</v>
          </cell>
        </row>
        <row r="329">
          <cell r="A329" t="str">
            <v>DE</v>
          </cell>
        </row>
        <row r="330">
          <cell r="A330" t="str">
            <v>DEA</v>
          </cell>
        </row>
        <row r="331">
          <cell r="A331" t="str">
            <v>DEB</v>
          </cell>
        </row>
        <row r="332">
          <cell r="A332" t="str">
            <v>DEC</v>
          </cell>
        </row>
        <row r="333">
          <cell r="A333" t="str">
            <v>DEE</v>
          </cell>
        </row>
        <row r="334">
          <cell r="A334" t="str">
            <v>DEF</v>
          </cell>
        </row>
        <row r="335">
          <cell r="A335" t="str">
            <v>DEG</v>
          </cell>
        </row>
        <row r="336">
          <cell r="A336" t="str">
            <v>DF</v>
          </cell>
        </row>
        <row r="337">
          <cell r="A337" t="str">
            <v>DFA</v>
          </cell>
        </row>
        <row r="338">
          <cell r="A338" t="str">
            <v>DFB</v>
          </cell>
        </row>
        <row r="339">
          <cell r="A339" t="str">
            <v>DFC</v>
          </cell>
        </row>
        <row r="340">
          <cell r="A340" t="str">
            <v>DFE</v>
          </cell>
        </row>
        <row r="341">
          <cell r="A341" t="str">
            <v>DFF</v>
          </cell>
        </row>
        <row r="342">
          <cell r="A342" t="str">
            <v>DFG</v>
          </cell>
        </row>
        <row r="343">
          <cell r="A343" t="str">
            <v>DG</v>
          </cell>
        </row>
        <row r="344">
          <cell r="A344" t="str">
            <v>DGA</v>
          </cell>
        </row>
        <row r="345">
          <cell r="A345" t="str">
            <v>DGE</v>
          </cell>
        </row>
        <row r="346">
          <cell r="A346" t="str">
            <v>DGF</v>
          </cell>
        </row>
        <row r="347">
          <cell r="A347" t="str">
            <v>DGG</v>
          </cell>
        </row>
        <row r="348">
          <cell r="A348" t="str">
            <v>DH</v>
          </cell>
        </row>
        <row r="349">
          <cell r="A349" t="str">
            <v>DHA</v>
          </cell>
        </row>
        <row r="350">
          <cell r="A350" t="str">
            <v>DHE</v>
          </cell>
        </row>
        <row r="351">
          <cell r="A351" t="str">
            <v>DHF</v>
          </cell>
        </row>
        <row r="352">
          <cell r="A352" t="str">
            <v>DHG</v>
          </cell>
        </row>
        <row r="353">
          <cell r="A353" t="str">
            <v>DJ</v>
          </cell>
        </row>
        <row r="354">
          <cell r="A354" t="str">
            <v>DJB</v>
          </cell>
        </row>
        <row r="355">
          <cell r="A355" t="str">
            <v>DJC</v>
          </cell>
        </row>
        <row r="356">
          <cell r="A356" t="str">
            <v>DJE</v>
          </cell>
        </row>
        <row r="357">
          <cell r="A357" t="str">
            <v>DJF</v>
          </cell>
        </row>
        <row r="358">
          <cell r="A358" t="str">
            <v>DJG</v>
          </cell>
        </row>
        <row r="359">
          <cell r="A359" t="str">
            <v>DK</v>
          </cell>
        </row>
        <row r="360">
          <cell r="A360" t="str">
            <v>DKB</v>
          </cell>
        </row>
        <row r="361">
          <cell r="A361" t="str">
            <v>DKC</v>
          </cell>
        </row>
        <row r="362">
          <cell r="A362" t="str">
            <v>DKE</v>
          </cell>
        </row>
        <row r="363">
          <cell r="A363" t="str">
            <v>DKF</v>
          </cell>
        </row>
        <row r="364">
          <cell r="A364" t="str">
            <v>DKG</v>
          </cell>
        </row>
        <row r="365">
          <cell r="A365" t="str">
            <v>DL</v>
          </cell>
        </row>
        <row r="366">
          <cell r="A366" t="str">
            <v>DLA</v>
          </cell>
        </row>
        <row r="367">
          <cell r="A367" t="str">
            <v>DLE</v>
          </cell>
        </row>
        <row r="368">
          <cell r="A368" t="str">
            <v>DLF</v>
          </cell>
        </row>
        <row r="369">
          <cell r="A369" t="str">
            <v>DM</v>
          </cell>
        </row>
        <row r="370">
          <cell r="A370" t="str">
            <v>DMB</v>
          </cell>
        </row>
        <row r="371">
          <cell r="A371" t="str">
            <v>DMC</v>
          </cell>
        </row>
        <row r="372">
          <cell r="A372" t="str">
            <v>DME</v>
          </cell>
        </row>
        <row r="373">
          <cell r="A373" t="str">
            <v>DMF</v>
          </cell>
        </row>
        <row r="374">
          <cell r="A374" t="str">
            <v>DN</v>
          </cell>
        </row>
        <row r="375">
          <cell r="A375" t="str">
            <v>DP</v>
          </cell>
        </row>
        <row r="376">
          <cell r="A376" t="str">
            <v>DQ</v>
          </cell>
        </row>
        <row r="377">
          <cell r="A377" t="str">
            <v>DR</v>
          </cell>
        </row>
        <row r="378">
          <cell r="A378" t="str">
            <v>DS</v>
          </cell>
        </row>
        <row r="379">
          <cell r="A379" t="str">
            <v>DT</v>
          </cell>
        </row>
        <row r="380">
          <cell r="A380" t="str">
            <v>DU</v>
          </cell>
        </row>
        <row r="381">
          <cell r="A381" t="str">
            <v>DV</v>
          </cell>
        </row>
        <row r="382">
          <cell r="A382" t="str">
            <v>DW</v>
          </cell>
        </row>
        <row r="383">
          <cell r="A383" t="str">
            <v>E</v>
          </cell>
        </row>
        <row r="384">
          <cell r="A384" t="str">
            <v>EA</v>
          </cell>
        </row>
        <row r="385">
          <cell r="A385" t="str">
            <v>EB</v>
          </cell>
        </row>
        <row r="386">
          <cell r="A386" t="str">
            <v>EC</v>
          </cell>
        </row>
        <row r="387">
          <cell r="A387" t="str">
            <v>ED</v>
          </cell>
        </row>
        <row r="388">
          <cell r="A388" t="str">
            <v>FCA</v>
          </cell>
        </row>
        <row r="389">
          <cell r="A389" t="str">
            <v>FCB</v>
          </cell>
        </row>
        <row r="390">
          <cell r="A390" t="str">
            <v>FCC</v>
          </cell>
        </row>
        <row r="391">
          <cell r="A391" t="str">
            <v>FDA</v>
          </cell>
        </row>
        <row r="392">
          <cell r="A392" t="str">
            <v>FDB</v>
          </cell>
        </row>
        <row r="393">
          <cell r="A393" t="str">
            <v>FDC</v>
          </cell>
        </row>
        <row r="394">
          <cell r="A394" t="str">
            <v>FMA</v>
          </cell>
        </row>
        <row r="395">
          <cell r="A395" t="str">
            <v>FMB</v>
          </cell>
        </row>
        <row r="396">
          <cell r="A396" t="str">
            <v>FMC</v>
          </cell>
        </row>
        <row r="397">
          <cell r="A397" t="str">
            <v>GA</v>
          </cell>
        </row>
        <row r="398">
          <cell r="A398" t="str">
            <v>GB</v>
          </cell>
        </row>
        <row r="399">
          <cell r="A399" t="str">
            <v>GC</v>
          </cell>
        </row>
        <row r="400">
          <cell r="A400" t="str">
            <v>GE</v>
          </cell>
        </row>
        <row r="401">
          <cell r="A401" t="str">
            <v>GF</v>
          </cell>
        </row>
        <row r="402">
          <cell r="A402" t="str">
            <v>GG</v>
          </cell>
        </row>
        <row r="403">
          <cell r="A403" t="str">
            <v>GH</v>
          </cell>
        </row>
        <row r="404">
          <cell r="A404" t="str">
            <v>GJ</v>
          </cell>
        </row>
        <row r="405">
          <cell r="A405" t="str">
            <v>GK</v>
          </cell>
        </row>
        <row r="406">
          <cell r="A406" t="str">
            <v>GL</v>
          </cell>
        </row>
        <row r="407">
          <cell r="A407" t="str">
            <v>H</v>
          </cell>
        </row>
        <row r="408">
          <cell r="A408" t="str">
            <v>HA</v>
          </cell>
        </row>
        <row r="409">
          <cell r="A409" t="str">
            <v>HB</v>
          </cell>
        </row>
        <row r="410">
          <cell r="A410" t="str">
            <v>HC</v>
          </cell>
        </row>
        <row r="411">
          <cell r="A411" t="str">
            <v>HD</v>
          </cell>
        </row>
        <row r="412">
          <cell r="A412" t="str">
            <v>HE</v>
          </cell>
        </row>
        <row r="413">
          <cell r="A413" t="str">
            <v>HF</v>
          </cell>
        </row>
        <row r="414">
          <cell r="A414" t="str">
            <v>HG</v>
          </cell>
        </row>
        <row r="415">
          <cell r="A415" t="str">
            <v>HJ</v>
          </cell>
        </row>
        <row r="416">
          <cell r="A416" t="str">
            <v>HK</v>
          </cell>
        </row>
        <row r="417">
          <cell r="A417" t="str">
            <v>HL</v>
          </cell>
        </row>
        <row r="418">
          <cell r="A418" t="str">
            <v>HM</v>
          </cell>
        </row>
        <row r="419">
          <cell r="A419" t="str">
            <v>HN</v>
          </cell>
        </row>
        <row r="420">
          <cell r="A420" t="str">
            <v>HP</v>
          </cell>
        </row>
        <row r="421">
          <cell r="A421" t="str">
            <v>HQ</v>
          </cell>
        </row>
        <row r="422">
          <cell r="A422" t="str">
            <v>HR</v>
          </cell>
        </row>
        <row r="423">
          <cell r="A423" t="str">
            <v>HT</v>
          </cell>
        </row>
        <row r="424">
          <cell r="A424" t="str">
            <v>HU</v>
          </cell>
        </row>
        <row r="425">
          <cell r="A425" t="str">
            <v>HW</v>
          </cell>
        </row>
        <row r="426">
          <cell r="A426" t="str">
            <v>HX</v>
          </cell>
        </row>
        <row r="427">
          <cell r="A427" t="str">
            <v>HY</v>
          </cell>
        </row>
        <row r="428">
          <cell r="A428" t="str">
            <v>HZ</v>
          </cell>
        </row>
        <row r="429">
          <cell r="A429" t="str">
            <v>J</v>
          </cell>
        </row>
        <row r="430">
          <cell r="A430" t="str">
            <v>K</v>
          </cell>
        </row>
        <row r="431">
          <cell r="A431" t="str">
            <v>KA</v>
          </cell>
        </row>
        <row r="432">
          <cell r="A432" t="str">
            <v>KB</v>
          </cell>
        </row>
        <row r="433">
          <cell r="A433" t="str">
            <v>KC</v>
          </cell>
        </row>
        <row r="434">
          <cell r="A434" t="str">
            <v>KD</v>
          </cell>
        </row>
        <row r="435">
          <cell r="A435" t="str">
            <v>KE</v>
          </cell>
        </row>
        <row r="436">
          <cell r="A436" t="str">
            <v>KF</v>
          </cell>
        </row>
        <row r="437">
          <cell r="A437" t="str">
            <v>KG</v>
          </cell>
        </row>
        <row r="438">
          <cell r="A438" t="str">
            <v>KH</v>
          </cell>
        </row>
        <row r="439">
          <cell r="A439" t="str">
            <v>KJ</v>
          </cell>
        </row>
        <row r="440">
          <cell r="A440" t="str">
            <v>KK</v>
          </cell>
        </row>
        <row r="441">
          <cell r="A441" t="str">
            <v>KL</v>
          </cell>
        </row>
        <row r="442">
          <cell r="A442" t="str">
            <v>KM</v>
          </cell>
        </row>
        <row r="443">
          <cell r="A443" t="str">
            <v>KN</v>
          </cell>
        </row>
        <row r="444">
          <cell r="A444" t="str">
            <v>KP</v>
          </cell>
        </row>
        <row r="445">
          <cell r="A445" t="str">
            <v>KQ</v>
          </cell>
        </row>
        <row r="446">
          <cell r="A446" t="str">
            <v>KR</v>
          </cell>
        </row>
        <row r="447">
          <cell r="A447" t="str">
            <v>KS</v>
          </cell>
        </row>
        <row r="448">
          <cell r="A448" t="str">
            <v>L</v>
          </cell>
        </row>
        <row r="449">
          <cell r="A449" t="str">
            <v>LA</v>
          </cell>
        </row>
        <row r="450">
          <cell r="A450" t="str">
            <v>LAA</v>
          </cell>
        </row>
        <row r="451">
          <cell r="A451" t="str">
            <v>LAE</v>
          </cell>
        </row>
        <row r="452">
          <cell r="A452" t="str">
            <v>LAF</v>
          </cell>
        </row>
        <row r="453">
          <cell r="A453" t="str">
            <v>LAG</v>
          </cell>
        </row>
        <row r="454">
          <cell r="A454" t="str">
            <v>LB</v>
          </cell>
        </row>
        <row r="455">
          <cell r="A455" t="str">
            <v>LBA</v>
          </cell>
        </row>
        <row r="456">
          <cell r="A456" t="str">
            <v>LBE</v>
          </cell>
        </row>
        <row r="457">
          <cell r="A457" t="str">
            <v>LBF</v>
          </cell>
        </row>
        <row r="458">
          <cell r="A458" t="str">
            <v>LBG</v>
          </cell>
        </row>
        <row r="459">
          <cell r="A459" t="str">
            <v>LC</v>
          </cell>
        </row>
        <row r="460">
          <cell r="A460" t="str">
            <v>LCA</v>
          </cell>
        </row>
        <row r="461">
          <cell r="A461" t="str">
            <v>LCB</v>
          </cell>
        </row>
        <row r="462">
          <cell r="A462" t="str">
            <v>LCC</v>
          </cell>
        </row>
        <row r="463">
          <cell r="A463" t="str">
            <v>LCE</v>
          </cell>
        </row>
        <row r="464">
          <cell r="A464" t="str">
            <v>LCF</v>
          </cell>
        </row>
        <row r="465">
          <cell r="A465" t="str">
            <v>LCG</v>
          </cell>
        </row>
        <row r="466">
          <cell r="A466" t="str">
            <v>LD</v>
          </cell>
        </row>
        <row r="467">
          <cell r="A467" t="str">
            <v>LDA</v>
          </cell>
        </row>
        <row r="468">
          <cell r="A468" t="str">
            <v>LDB</v>
          </cell>
        </row>
        <row r="469">
          <cell r="A469" t="str">
            <v>LDC</v>
          </cell>
        </row>
        <row r="470">
          <cell r="A470" t="str">
            <v>LDE</v>
          </cell>
        </row>
        <row r="471">
          <cell r="A471" t="str">
            <v>LDF</v>
          </cell>
        </row>
        <row r="472">
          <cell r="A472" t="str">
            <v>LDG</v>
          </cell>
        </row>
        <row r="473">
          <cell r="A473" t="str">
            <v>LEA</v>
          </cell>
        </row>
        <row r="474">
          <cell r="A474" t="str">
            <v>LEE</v>
          </cell>
        </row>
        <row r="475">
          <cell r="A475" t="str">
            <v>LEF</v>
          </cell>
        </row>
        <row r="476">
          <cell r="A476" t="str">
            <v>LEG</v>
          </cell>
        </row>
        <row r="477">
          <cell r="A477" t="str">
            <v>LF</v>
          </cell>
        </row>
        <row r="478">
          <cell r="A478" t="str">
            <v>LFA</v>
          </cell>
        </row>
        <row r="479">
          <cell r="A479" t="str">
            <v>LFE</v>
          </cell>
        </row>
        <row r="480">
          <cell r="A480" t="str">
            <v>LFF</v>
          </cell>
        </row>
        <row r="481">
          <cell r="A481" t="str">
            <v>LFG</v>
          </cell>
        </row>
        <row r="482">
          <cell r="A482" t="str">
            <v>LG</v>
          </cell>
        </row>
        <row r="483">
          <cell r="A483" t="str">
            <v>LGA</v>
          </cell>
        </row>
        <row r="484">
          <cell r="A484" t="str">
            <v>LGE</v>
          </cell>
        </row>
        <row r="485">
          <cell r="A485" t="str">
            <v>LGF</v>
          </cell>
        </row>
        <row r="486">
          <cell r="A486" t="str">
            <v>LGG</v>
          </cell>
        </row>
        <row r="487">
          <cell r="A487" t="str">
            <v>LH</v>
          </cell>
        </row>
        <row r="488">
          <cell r="A488" t="str">
            <v>LHA</v>
          </cell>
        </row>
        <row r="489">
          <cell r="A489" t="str">
            <v>LHE</v>
          </cell>
        </row>
        <row r="490">
          <cell r="A490" t="str">
            <v>LHF</v>
          </cell>
        </row>
        <row r="491">
          <cell r="A491" t="str">
            <v>LHG</v>
          </cell>
        </row>
        <row r="492">
          <cell r="A492" t="str">
            <v>LJ</v>
          </cell>
        </row>
        <row r="493">
          <cell r="A493" t="str">
            <v>LJE</v>
          </cell>
        </row>
        <row r="494">
          <cell r="A494" t="str">
            <v>LJF</v>
          </cell>
        </row>
        <row r="495">
          <cell r="A495" t="str">
            <v>LJG</v>
          </cell>
        </row>
        <row r="496">
          <cell r="A496" t="str">
            <v>LK</v>
          </cell>
        </row>
        <row r="497">
          <cell r="A497" t="str">
            <v>LKE</v>
          </cell>
        </row>
        <row r="498">
          <cell r="A498" t="str">
            <v>LKF</v>
          </cell>
        </row>
        <row r="499">
          <cell r="A499" t="str">
            <v>LKG</v>
          </cell>
        </row>
        <row r="500">
          <cell r="A500" t="str">
            <v>LL</v>
          </cell>
        </row>
        <row r="501">
          <cell r="A501" t="str">
            <v>LLA</v>
          </cell>
        </row>
        <row r="502">
          <cell r="A502" t="str">
            <v>LLE</v>
          </cell>
        </row>
        <row r="503">
          <cell r="A503" t="str">
            <v>LLF</v>
          </cell>
        </row>
        <row r="504">
          <cell r="A504" t="str">
            <v>LLG</v>
          </cell>
        </row>
        <row r="505">
          <cell r="A505" t="str">
            <v>LM</v>
          </cell>
        </row>
        <row r="506">
          <cell r="A506" t="str">
            <v>LMA</v>
          </cell>
        </row>
        <row r="507">
          <cell r="A507" t="str">
            <v>LMB</v>
          </cell>
        </row>
        <row r="508">
          <cell r="A508" t="str">
            <v>LMC</v>
          </cell>
        </row>
        <row r="509">
          <cell r="A509" t="str">
            <v>LME</v>
          </cell>
        </row>
        <row r="510">
          <cell r="A510" t="str">
            <v>LMF</v>
          </cell>
        </row>
        <row r="511">
          <cell r="A511" t="str">
            <v>LMG</v>
          </cell>
        </row>
        <row r="512">
          <cell r="A512" t="str">
            <v>LN</v>
          </cell>
        </row>
        <row r="513">
          <cell r="A513" t="str">
            <v>LNE</v>
          </cell>
        </row>
        <row r="514">
          <cell r="A514" t="str">
            <v>LNF</v>
          </cell>
        </row>
        <row r="515">
          <cell r="A515" t="str">
            <v>LNG</v>
          </cell>
        </row>
        <row r="516">
          <cell r="A516" t="str">
            <v>LP</v>
          </cell>
        </row>
        <row r="517">
          <cell r="A517" t="str">
            <v>LPE</v>
          </cell>
        </row>
        <row r="518">
          <cell r="A518" t="str">
            <v>LPF</v>
          </cell>
        </row>
        <row r="519">
          <cell r="A519" t="str">
            <v>LPG</v>
          </cell>
        </row>
        <row r="520">
          <cell r="A520" t="str">
            <v>LQ</v>
          </cell>
        </row>
        <row r="521">
          <cell r="A521" t="str">
            <v>LQE</v>
          </cell>
        </row>
        <row r="522">
          <cell r="A522" t="str">
            <v>LQF</v>
          </cell>
        </row>
        <row r="523">
          <cell r="A523" t="str">
            <v>LQG</v>
          </cell>
        </row>
        <row r="524">
          <cell r="A524" t="str">
            <v>LR</v>
          </cell>
        </row>
        <row r="525">
          <cell r="A525" t="str">
            <v>LRE</v>
          </cell>
        </row>
        <row r="526">
          <cell r="A526" t="str">
            <v>LRF</v>
          </cell>
        </row>
        <row r="527">
          <cell r="A527" t="str">
            <v>LRG</v>
          </cell>
        </row>
        <row r="528">
          <cell r="A528" t="str">
            <v>LSG</v>
          </cell>
        </row>
        <row r="529">
          <cell r="A529" t="str">
            <v>LTG</v>
          </cell>
        </row>
        <row r="530">
          <cell r="A530" t="str">
            <v>M</v>
          </cell>
        </row>
        <row r="531">
          <cell r="A531" t="str">
            <v>MAA</v>
          </cell>
        </row>
        <row r="532">
          <cell r="A532" t="str">
            <v>MAE</v>
          </cell>
        </row>
        <row r="533">
          <cell r="A533" t="str">
            <v>MAF</v>
          </cell>
        </row>
        <row r="534">
          <cell r="A534" t="str">
            <v>MAG</v>
          </cell>
        </row>
        <row r="535">
          <cell r="A535" t="str">
            <v>MBA</v>
          </cell>
        </row>
        <row r="536">
          <cell r="A536" t="str">
            <v>MBE</v>
          </cell>
        </row>
        <row r="537">
          <cell r="A537" t="str">
            <v>MBF</v>
          </cell>
        </row>
        <row r="538">
          <cell r="A538" t="str">
            <v>MBG</v>
          </cell>
        </row>
        <row r="539">
          <cell r="A539" t="str">
            <v>MCA</v>
          </cell>
        </row>
        <row r="540">
          <cell r="A540" t="str">
            <v>MCB</v>
          </cell>
        </row>
        <row r="541">
          <cell r="A541" t="str">
            <v>MCC</v>
          </cell>
        </row>
        <row r="542">
          <cell r="A542" t="str">
            <v>MCE</v>
          </cell>
        </row>
        <row r="543">
          <cell r="A543" t="str">
            <v>MCF</v>
          </cell>
        </row>
        <row r="544">
          <cell r="A544" t="str">
            <v>MCG</v>
          </cell>
        </row>
        <row r="545">
          <cell r="A545" t="str">
            <v>MDA</v>
          </cell>
        </row>
        <row r="546">
          <cell r="A546" t="str">
            <v>MDB</v>
          </cell>
        </row>
        <row r="547">
          <cell r="A547" t="str">
            <v>MDC</v>
          </cell>
        </row>
        <row r="548">
          <cell r="A548" t="str">
            <v>MDE</v>
          </cell>
        </row>
        <row r="549">
          <cell r="A549" t="str">
            <v>MDF</v>
          </cell>
        </row>
        <row r="550">
          <cell r="A550" t="str">
            <v>MDG</v>
          </cell>
        </row>
        <row r="551">
          <cell r="A551" t="str">
            <v>MEA</v>
          </cell>
        </row>
        <row r="552">
          <cell r="A552" t="str">
            <v>MEE</v>
          </cell>
        </row>
        <row r="553">
          <cell r="A553" t="str">
            <v>MEF</v>
          </cell>
        </row>
        <row r="554">
          <cell r="A554" t="str">
            <v>MEG</v>
          </cell>
        </row>
        <row r="555">
          <cell r="A555" t="str">
            <v>MFA</v>
          </cell>
        </row>
        <row r="556">
          <cell r="A556" t="str">
            <v>MFE</v>
          </cell>
        </row>
        <row r="557">
          <cell r="A557" t="str">
            <v>MFF</v>
          </cell>
        </row>
        <row r="558">
          <cell r="A558" t="str">
            <v>MFG</v>
          </cell>
        </row>
        <row r="559">
          <cell r="A559" t="str">
            <v>MGA</v>
          </cell>
        </row>
        <row r="560">
          <cell r="A560" t="str">
            <v>MGE</v>
          </cell>
        </row>
        <row r="561">
          <cell r="A561" t="str">
            <v>MGF</v>
          </cell>
        </row>
        <row r="562">
          <cell r="A562" t="str">
            <v>MGG</v>
          </cell>
        </row>
        <row r="563">
          <cell r="A563" t="str">
            <v>MHA</v>
          </cell>
        </row>
        <row r="564">
          <cell r="A564" t="str">
            <v>MHE</v>
          </cell>
        </row>
        <row r="565">
          <cell r="A565" t="str">
            <v>MHF</v>
          </cell>
        </row>
        <row r="566">
          <cell r="A566" t="str">
            <v>MHG</v>
          </cell>
        </row>
        <row r="567">
          <cell r="A567" t="str">
            <v>MJE</v>
          </cell>
        </row>
        <row r="568">
          <cell r="A568" t="str">
            <v>MJF</v>
          </cell>
        </row>
        <row r="569">
          <cell r="A569" t="str">
            <v>MJG</v>
          </cell>
        </row>
        <row r="570">
          <cell r="A570" t="str">
            <v>MKE</v>
          </cell>
        </row>
        <row r="571">
          <cell r="A571" t="str">
            <v>MKF</v>
          </cell>
        </row>
        <row r="572">
          <cell r="A572" t="str">
            <v>MKG</v>
          </cell>
        </row>
        <row r="573">
          <cell r="A573" t="str">
            <v>MLA</v>
          </cell>
        </row>
        <row r="574">
          <cell r="A574" t="str">
            <v>MLE</v>
          </cell>
        </row>
        <row r="575">
          <cell r="A575" t="str">
            <v>MLF</v>
          </cell>
        </row>
        <row r="576">
          <cell r="A576" t="str">
            <v>MLG</v>
          </cell>
        </row>
        <row r="577">
          <cell r="A577" t="str">
            <v>MMA</v>
          </cell>
        </row>
        <row r="578">
          <cell r="A578" t="str">
            <v>MMB</v>
          </cell>
        </row>
        <row r="579">
          <cell r="A579" t="str">
            <v>MMC</v>
          </cell>
        </row>
        <row r="580">
          <cell r="A580" t="str">
            <v>MME</v>
          </cell>
        </row>
        <row r="581">
          <cell r="A581" t="str">
            <v>MMF</v>
          </cell>
        </row>
        <row r="582">
          <cell r="A582" t="str">
            <v>MMG</v>
          </cell>
        </row>
        <row r="583">
          <cell r="A583" t="str">
            <v>MNE</v>
          </cell>
        </row>
        <row r="584">
          <cell r="A584" t="str">
            <v>MNF</v>
          </cell>
        </row>
        <row r="585">
          <cell r="A585" t="str">
            <v>MNG</v>
          </cell>
        </row>
        <row r="586">
          <cell r="A586" t="str">
            <v>MPE</v>
          </cell>
        </row>
        <row r="587">
          <cell r="A587" t="str">
            <v>MPF</v>
          </cell>
        </row>
        <row r="588">
          <cell r="A588" t="str">
            <v>MPG</v>
          </cell>
        </row>
        <row r="589">
          <cell r="A589" t="str">
            <v>MQE</v>
          </cell>
        </row>
        <row r="590">
          <cell r="A590" t="str">
            <v>MQF</v>
          </cell>
        </row>
        <row r="591">
          <cell r="A591" t="str">
            <v>MQG</v>
          </cell>
        </row>
        <row r="592">
          <cell r="A592" t="str">
            <v>MRE</v>
          </cell>
        </row>
        <row r="593">
          <cell r="A593" t="str">
            <v>MRF</v>
          </cell>
        </row>
        <row r="594">
          <cell r="A594" t="str">
            <v>MRG</v>
          </cell>
        </row>
        <row r="595">
          <cell r="A595" t="str">
            <v>N</v>
          </cell>
        </row>
        <row r="596">
          <cell r="A596" t="str">
            <v>NAB</v>
          </cell>
        </row>
        <row r="597">
          <cell r="A597" t="str">
            <v>NAE</v>
          </cell>
        </row>
        <row r="598">
          <cell r="A598" t="str">
            <v>NAF</v>
          </cell>
        </row>
        <row r="599">
          <cell r="A599" t="str">
            <v>NAG</v>
          </cell>
        </row>
        <row r="600">
          <cell r="A600" t="str">
            <v>NBB</v>
          </cell>
        </row>
        <row r="601">
          <cell r="A601" t="str">
            <v>NBE</v>
          </cell>
        </row>
        <row r="602">
          <cell r="A602" t="str">
            <v>NBF</v>
          </cell>
        </row>
        <row r="603">
          <cell r="A603" t="str">
            <v>NBG</v>
          </cell>
        </row>
        <row r="604">
          <cell r="A604" t="str">
            <v>NCB</v>
          </cell>
        </row>
        <row r="605">
          <cell r="A605" t="str">
            <v>NCC</v>
          </cell>
        </row>
        <row r="606">
          <cell r="A606" t="str">
            <v>NCE</v>
          </cell>
        </row>
        <row r="607">
          <cell r="A607" t="str">
            <v>NCF</v>
          </cell>
        </row>
        <row r="608">
          <cell r="A608" t="str">
            <v>NCG</v>
          </cell>
        </row>
        <row r="609">
          <cell r="A609" t="str">
            <v>NDB</v>
          </cell>
        </row>
        <row r="610">
          <cell r="A610" t="str">
            <v>NDC</v>
          </cell>
        </row>
        <row r="611">
          <cell r="A611" t="str">
            <v>NDE</v>
          </cell>
        </row>
        <row r="612">
          <cell r="A612" t="str">
            <v>NDF</v>
          </cell>
        </row>
        <row r="613">
          <cell r="A613" t="str">
            <v>NDG</v>
          </cell>
        </row>
        <row r="614">
          <cell r="A614" t="str">
            <v>NEA</v>
          </cell>
        </row>
        <row r="615">
          <cell r="A615" t="str">
            <v>NEB</v>
          </cell>
        </row>
        <row r="616">
          <cell r="A616" t="str">
            <v>NEC</v>
          </cell>
        </row>
        <row r="617">
          <cell r="A617" t="str">
            <v>NEE</v>
          </cell>
        </row>
        <row r="618">
          <cell r="A618" t="str">
            <v>NEF</v>
          </cell>
        </row>
        <row r="619">
          <cell r="A619" t="str">
            <v>NEG</v>
          </cell>
        </row>
        <row r="620">
          <cell r="A620" t="str">
            <v>NFA</v>
          </cell>
        </row>
        <row r="621">
          <cell r="A621" t="str">
            <v>NFB</v>
          </cell>
        </row>
        <row r="622">
          <cell r="A622" t="str">
            <v>NFC</v>
          </cell>
        </row>
        <row r="623">
          <cell r="A623" t="str">
            <v>NFE</v>
          </cell>
        </row>
        <row r="624">
          <cell r="A624" t="str">
            <v>NFF</v>
          </cell>
        </row>
        <row r="625">
          <cell r="A625" t="str">
            <v>NFG</v>
          </cell>
        </row>
        <row r="626">
          <cell r="A626" t="str">
            <v>NJB</v>
          </cell>
        </row>
        <row r="627">
          <cell r="A627" t="str">
            <v>NJC</v>
          </cell>
        </row>
        <row r="628">
          <cell r="A628" t="str">
            <v>NJE</v>
          </cell>
        </row>
        <row r="629">
          <cell r="A629" t="str">
            <v>NJF</v>
          </cell>
        </row>
        <row r="630">
          <cell r="A630" t="str">
            <v>NJG</v>
          </cell>
        </row>
        <row r="631">
          <cell r="A631" t="str">
            <v>NKB</v>
          </cell>
        </row>
        <row r="632">
          <cell r="A632" t="str">
            <v>NKC</v>
          </cell>
        </row>
        <row r="633">
          <cell r="A633" t="str">
            <v>NKE</v>
          </cell>
        </row>
        <row r="634">
          <cell r="A634" t="str">
            <v>NKF</v>
          </cell>
        </row>
        <row r="635">
          <cell r="A635" t="str">
            <v>NKG</v>
          </cell>
        </row>
        <row r="636">
          <cell r="A636" t="str">
            <v>NLG</v>
          </cell>
        </row>
        <row r="637">
          <cell r="A637" t="str">
            <v>NMG</v>
          </cell>
        </row>
        <row r="638">
          <cell r="A638" t="str">
            <v>P</v>
          </cell>
        </row>
        <row r="639">
          <cell r="A639" t="str">
            <v>PA</v>
          </cell>
        </row>
        <row r="640">
          <cell r="A640" t="str">
            <v>PB</v>
          </cell>
        </row>
        <row r="641">
          <cell r="A641" t="str">
            <v>PC</v>
          </cell>
        </row>
        <row r="642">
          <cell r="A642" t="str">
            <v>PCB</v>
          </cell>
        </row>
        <row r="643">
          <cell r="A643" t="str">
            <v>PCC</v>
          </cell>
        </row>
        <row r="644">
          <cell r="A644" t="str">
            <v>PCE</v>
          </cell>
        </row>
        <row r="645">
          <cell r="A645" t="str">
            <v>PCF</v>
          </cell>
        </row>
        <row r="646">
          <cell r="A646" t="str">
            <v>PCG</v>
          </cell>
        </row>
        <row r="647">
          <cell r="A647" t="str">
            <v>PD</v>
          </cell>
        </row>
        <row r="648">
          <cell r="A648" t="str">
            <v>PDB</v>
          </cell>
        </row>
        <row r="649">
          <cell r="A649" t="str">
            <v>PDC</v>
          </cell>
        </row>
        <row r="650">
          <cell r="A650" t="str">
            <v>PDE</v>
          </cell>
        </row>
        <row r="651">
          <cell r="A651" t="str">
            <v>PDF</v>
          </cell>
        </row>
        <row r="652">
          <cell r="A652" t="str">
            <v>PDG</v>
          </cell>
        </row>
        <row r="653">
          <cell r="A653" t="str">
            <v>PDGS</v>
          </cell>
        </row>
        <row r="654">
          <cell r="A654" t="str">
            <v>PE</v>
          </cell>
        </row>
        <row r="655">
          <cell r="A655" t="str">
            <v>PEG</v>
          </cell>
        </row>
        <row r="656">
          <cell r="A656" t="str">
            <v>PF</v>
          </cell>
        </row>
        <row r="657">
          <cell r="A657" t="str">
            <v>PFG</v>
          </cell>
        </row>
        <row r="658">
          <cell r="A658" t="str">
            <v>PG</v>
          </cell>
        </row>
        <row r="659">
          <cell r="A659" t="str">
            <v>PH</v>
          </cell>
        </row>
        <row r="660">
          <cell r="A660" t="str">
            <v>PJ</v>
          </cell>
        </row>
        <row r="661">
          <cell r="A661" t="str">
            <v>PJB</v>
          </cell>
        </row>
        <row r="662">
          <cell r="A662" t="str">
            <v>PJC</v>
          </cell>
        </row>
        <row r="663">
          <cell r="A663" t="str">
            <v>PJE</v>
          </cell>
        </row>
        <row r="664">
          <cell r="A664" t="str">
            <v>PJF</v>
          </cell>
        </row>
        <row r="665">
          <cell r="A665" t="str">
            <v>PJG</v>
          </cell>
        </row>
        <row r="666">
          <cell r="A666" t="str">
            <v>PK</v>
          </cell>
        </row>
        <row r="667">
          <cell r="A667" t="str">
            <v>PKB</v>
          </cell>
        </row>
        <row r="668">
          <cell r="A668" t="str">
            <v>PKC</v>
          </cell>
        </row>
        <row r="669">
          <cell r="A669" t="str">
            <v>PKE</v>
          </cell>
        </row>
        <row r="670">
          <cell r="A670" t="str">
            <v>PKF</v>
          </cell>
        </row>
        <row r="671">
          <cell r="A671" t="str">
            <v>PKG</v>
          </cell>
        </row>
        <row r="672">
          <cell r="A672" t="str">
            <v>PKGS</v>
          </cell>
        </row>
        <row r="673">
          <cell r="A673" t="str">
            <v>PL</v>
          </cell>
        </row>
        <row r="674">
          <cell r="A674" t="str">
            <v>PLG</v>
          </cell>
        </row>
        <row r="675">
          <cell r="A675" t="str">
            <v>PM</v>
          </cell>
        </row>
        <row r="676">
          <cell r="A676" t="str">
            <v>PMG</v>
          </cell>
        </row>
        <row r="677">
          <cell r="A677" t="str">
            <v>PN</v>
          </cell>
        </row>
        <row r="678">
          <cell r="A678" t="str">
            <v>PP</v>
          </cell>
        </row>
        <row r="679">
          <cell r="A679" t="str">
            <v>PQ</v>
          </cell>
        </row>
        <row r="680">
          <cell r="A680" t="str">
            <v>PR</v>
          </cell>
        </row>
        <row r="681">
          <cell r="A681" t="str">
            <v>Q</v>
          </cell>
        </row>
        <row r="682">
          <cell r="A682" t="str">
            <v>QAA</v>
          </cell>
        </row>
        <row r="683">
          <cell r="A683" t="str">
            <v>QAE</v>
          </cell>
        </row>
        <row r="684">
          <cell r="A684" t="str">
            <v>QAF</v>
          </cell>
        </row>
        <row r="685">
          <cell r="A685" t="str">
            <v>QAG</v>
          </cell>
        </row>
        <row r="686">
          <cell r="A686" t="str">
            <v>QBA</v>
          </cell>
        </row>
        <row r="687">
          <cell r="A687" t="str">
            <v>QBE</v>
          </cell>
        </row>
        <row r="688">
          <cell r="A688" t="str">
            <v>QBF</v>
          </cell>
        </row>
        <row r="689">
          <cell r="A689" t="str">
            <v>QBG</v>
          </cell>
        </row>
        <row r="690">
          <cell r="A690" t="str">
            <v>QCA</v>
          </cell>
        </row>
        <row r="691">
          <cell r="A691" t="str">
            <v>QCB</v>
          </cell>
        </row>
        <row r="692">
          <cell r="A692" t="str">
            <v>QCC</v>
          </cell>
        </row>
        <row r="693">
          <cell r="A693" t="str">
            <v>QCE</v>
          </cell>
        </row>
        <row r="694">
          <cell r="A694" t="str">
            <v>QCF</v>
          </cell>
        </row>
        <row r="695">
          <cell r="A695" t="str">
            <v>QCG</v>
          </cell>
        </row>
        <row r="696">
          <cell r="A696" t="str">
            <v>QDA</v>
          </cell>
        </row>
        <row r="697">
          <cell r="A697" t="str">
            <v>QDB</v>
          </cell>
        </row>
        <row r="698">
          <cell r="A698" t="str">
            <v>QDC</v>
          </cell>
        </row>
        <row r="699">
          <cell r="A699" t="str">
            <v>QDE</v>
          </cell>
        </row>
        <row r="700">
          <cell r="A700" t="str">
            <v>QDF</v>
          </cell>
        </row>
        <row r="701">
          <cell r="A701" t="str">
            <v>QDG</v>
          </cell>
        </row>
        <row r="702">
          <cell r="A702" t="str">
            <v>QEA</v>
          </cell>
        </row>
        <row r="703">
          <cell r="A703" t="str">
            <v>QEE</v>
          </cell>
        </row>
        <row r="704">
          <cell r="A704" t="str">
            <v>QEF</v>
          </cell>
        </row>
        <row r="705">
          <cell r="A705" t="str">
            <v>QEG</v>
          </cell>
        </row>
        <row r="706">
          <cell r="A706" t="str">
            <v>QFA</v>
          </cell>
        </row>
        <row r="707">
          <cell r="A707" t="str">
            <v>QFE</v>
          </cell>
        </row>
        <row r="708">
          <cell r="A708" t="str">
            <v>QFF</v>
          </cell>
        </row>
        <row r="709">
          <cell r="A709" t="str">
            <v>QFG</v>
          </cell>
        </row>
        <row r="710">
          <cell r="A710" t="str">
            <v>QGA</v>
          </cell>
        </row>
        <row r="711">
          <cell r="A711" t="str">
            <v>QGE</v>
          </cell>
        </row>
        <row r="712">
          <cell r="A712" t="str">
            <v>QGF</v>
          </cell>
        </row>
        <row r="713">
          <cell r="A713" t="str">
            <v>QGG</v>
          </cell>
        </row>
        <row r="714">
          <cell r="A714" t="str">
            <v>QHA</v>
          </cell>
        </row>
        <row r="715">
          <cell r="A715" t="str">
            <v>QHE</v>
          </cell>
        </row>
        <row r="716">
          <cell r="A716" t="str">
            <v>QHF</v>
          </cell>
        </row>
        <row r="717">
          <cell r="A717" t="str">
            <v>QHG</v>
          </cell>
        </row>
        <row r="718">
          <cell r="A718" t="str">
            <v>QJE</v>
          </cell>
        </row>
        <row r="719">
          <cell r="A719" t="str">
            <v>QJF</v>
          </cell>
        </row>
        <row r="720">
          <cell r="A720" t="str">
            <v>QJG</v>
          </cell>
        </row>
        <row r="721">
          <cell r="A721" t="str">
            <v>QKE</v>
          </cell>
        </row>
        <row r="722">
          <cell r="A722" t="str">
            <v>QKF</v>
          </cell>
        </row>
        <row r="723">
          <cell r="A723" t="str">
            <v>QKG</v>
          </cell>
        </row>
        <row r="724">
          <cell r="A724" t="str">
            <v>QLA</v>
          </cell>
        </row>
        <row r="725">
          <cell r="A725" t="str">
            <v>QLE</v>
          </cell>
        </row>
        <row r="726">
          <cell r="A726" t="str">
            <v>QLF</v>
          </cell>
        </row>
        <row r="727">
          <cell r="A727" t="str">
            <v>QLG</v>
          </cell>
        </row>
        <row r="728">
          <cell r="A728" t="str">
            <v>QMA</v>
          </cell>
        </row>
        <row r="729">
          <cell r="A729" t="str">
            <v>QMB</v>
          </cell>
        </row>
        <row r="730">
          <cell r="A730" t="str">
            <v>QMC</v>
          </cell>
        </row>
        <row r="731">
          <cell r="A731" t="str">
            <v>QME</v>
          </cell>
        </row>
        <row r="732">
          <cell r="A732" t="str">
            <v>QMF</v>
          </cell>
        </row>
        <row r="733">
          <cell r="A733" t="str">
            <v>QMG</v>
          </cell>
        </row>
        <row r="734">
          <cell r="A734" t="str">
            <v>QNE</v>
          </cell>
        </row>
        <row r="735">
          <cell r="A735" t="str">
            <v>QNF</v>
          </cell>
        </row>
        <row r="736">
          <cell r="A736" t="str">
            <v>QNG</v>
          </cell>
        </row>
        <row r="737">
          <cell r="A737" t="str">
            <v>QPE</v>
          </cell>
        </row>
        <row r="738">
          <cell r="A738" t="str">
            <v>QPF</v>
          </cell>
        </row>
        <row r="739">
          <cell r="A739" t="str">
            <v>QPG</v>
          </cell>
        </row>
        <row r="740">
          <cell r="A740" t="str">
            <v>QQE</v>
          </cell>
        </row>
        <row r="741">
          <cell r="A741" t="str">
            <v>QQF</v>
          </cell>
        </row>
        <row r="742">
          <cell r="A742" t="str">
            <v>QQG</v>
          </cell>
        </row>
        <row r="743">
          <cell r="A743" t="str">
            <v>QRE</v>
          </cell>
        </row>
        <row r="744">
          <cell r="A744" t="str">
            <v>QRF</v>
          </cell>
        </row>
        <row r="745">
          <cell r="A745" t="str">
            <v>QRG</v>
          </cell>
        </row>
        <row r="746">
          <cell r="A746" t="str">
            <v>QSG</v>
          </cell>
        </row>
        <row r="747">
          <cell r="A747" t="str">
            <v>QTG</v>
          </cell>
        </row>
        <row r="748">
          <cell r="A748" t="str">
            <v>R</v>
          </cell>
        </row>
        <row r="749">
          <cell r="A749" t="str">
            <v>RAA</v>
          </cell>
        </row>
        <row r="750">
          <cell r="A750" t="str">
            <v>RAE</v>
          </cell>
        </row>
        <row r="751">
          <cell r="A751" t="str">
            <v>RAF</v>
          </cell>
        </row>
        <row r="752">
          <cell r="A752" t="str">
            <v>RAG</v>
          </cell>
        </row>
        <row r="753">
          <cell r="A753" t="str">
            <v>RBA</v>
          </cell>
        </row>
        <row r="754">
          <cell r="A754" t="str">
            <v>RBE</v>
          </cell>
        </row>
        <row r="755">
          <cell r="A755" t="str">
            <v>RBF</v>
          </cell>
        </row>
        <row r="756">
          <cell r="A756" t="str">
            <v>RBG</v>
          </cell>
        </row>
        <row r="757">
          <cell r="A757" t="str">
            <v>RCA</v>
          </cell>
        </row>
        <row r="758">
          <cell r="A758" t="str">
            <v>RCB</v>
          </cell>
        </row>
        <row r="759">
          <cell r="A759" t="str">
            <v>RCC</v>
          </cell>
        </row>
        <row r="760">
          <cell r="A760" t="str">
            <v>RCE</v>
          </cell>
        </row>
        <row r="761">
          <cell r="A761" t="str">
            <v>RCF</v>
          </cell>
        </row>
        <row r="762">
          <cell r="A762" t="str">
            <v>RCG</v>
          </cell>
        </row>
        <row r="763">
          <cell r="A763" t="str">
            <v>RDA</v>
          </cell>
        </row>
        <row r="764">
          <cell r="A764" t="str">
            <v>RDB</v>
          </cell>
        </row>
        <row r="765">
          <cell r="A765" t="str">
            <v>RDC</v>
          </cell>
        </row>
        <row r="766">
          <cell r="A766" t="str">
            <v>RDE</v>
          </cell>
        </row>
        <row r="767">
          <cell r="A767" t="str">
            <v>RDF</v>
          </cell>
        </row>
        <row r="768">
          <cell r="A768" t="str">
            <v>RDG</v>
          </cell>
        </row>
        <row r="769">
          <cell r="A769" t="str">
            <v>REA</v>
          </cell>
        </row>
        <row r="770">
          <cell r="A770" t="str">
            <v>REE</v>
          </cell>
        </row>
        <row r="771">
          <cell r="A771" t="str">
            <v>REF</v>
          </cell>
        </row>
        <row r="772">
          <cell r="A772" t="str">
            <v>REG</v>
          </cell>
        </row>
        <row r="773">
          <cell r="A773" t="str">
            <v>RFA</v>
          </cell>
        </row>
        <row r="774">
          <cell r="A774" t="str">
            <v>RFE</v>
          </cell>
        </row>
        <row r="775">
          <cell r="A775" t="str">
            <v>RFF</v>
          </cell>
        </row>
        <row r="776">
          <cell r="A776" t="str">
            <v>RFG</v>
          </cell>
        </row>
        <row r="777">
          <cell r="A777" t="str">
            <v>RGA</v>
          </cell>
        </row>
        <row r="778">
          <cell r="A778" t="str">
            <v>RGE</v>
          </cell>
        </row>
        <row r="779">
          <cell r="A779" t="str">
            <v>RGF</v>
          </cell>
        </row>
        <row r="780">
          <cell r="A780" t="str">
            <v>RGG</v>
          </cell>
        </row>
        <row r="781">
          <cell r="A781" t="str">
            <v>RHA</v>
          </cell>
        </row>
        <row r="782">
          <cell r="A782" t="str">
            <v>RHE</v>
          </cell>
        </row>
        <row r="783">
          <cell r="A783" t="str">
            <v>RHF</v>
          </cell>
        </row>
        <row r="784">
          <cell r="A784" t="str">
            <v>RHG</v>
          </cell>
        </row>
        <row r="785">
          <cell r="A785" t="str">
            <v>RJE</v>
          </cell>
        </row>
        <row r="786">
          <cell r="A786" t="str">
            <v>RJF</v>
          </cell>
        </row>
        <row r="787">
          <cell r="A787" t="str">
            <v>RJG</v>
          </cell>
        </row>
        <row r="788">
          <cell r="A788" t="str">
            <v>RKE</v>
          </cell>
        </row>
        <row r="789">
          <cell r="A789" t="str">
            <v>RKF</v>
          </cell>
        </row>
        <row r="790">
          <cell r="A790" t="str">
            <v>RKG</v>
          </cell>
        </row>
        <row r="791">
          <cell r="A791" t="str">
            <v>RLA</v>
          </cell>
        </row>
        <row r="792">
          <cell r="A792" t="str">
            <v>RLE</v>
          </cell>
        </row>
        <row r="793">
          <cell r="A793" t="str">
            <v>RLF</v>
          </cell>
        </row>
        <row r="794">
          <cell r="A794" t="str">
            <v>RLG</v>
          </cell>
        </row>
        <row r="795">
          <cell r="A795" t="str">
            <v>RMA</v>
          </cell>
        </row>
        <row r="796">
          <cell r="A796" t="str">
            <v>RMB</v>
          </cell>
        </row>
        <row r="797">
          <cell r="A797" t="str">
            <v>RMC</v>
          </cell>
        </row>
        <row r="798">
          <cell r="A798" t="str">
            <v>RME</v>
          </cell>
        </row>
        <row r="799">
          <cell r="A799" t="str">
            <v>RMF</v>
          </cell>
        </row>
        <row r="800">
          <cell r="A800" t="str">
            <v>RMG</v>
          </cell>
        </row>
        <row r="801">
          <cell r="A801" t="str">
            <v>RNE</v>
          </cell>
        </row>
        <row r="802">
          <cell r="A802" t="str">
            <v>RNF</v>
          </cell>
        </row>
        <row r="803">
          <cell r="A803" t="str">
            <v>RNG</v>
          </cell>
        </row>
        <row r="804">
          <cell r="A804" t="str">
            <v>RPE</v>
          </cell>
        </row>
        <row r="805">
          <cell r="A805" t="str">
            <v>RPF</v>
          </cell>
        </row>
        <row r="806">
          <cell r="A806" t="str">
            <v>RPG</v>
          </cell>
        </row>
        <row r="807">
          <cell r="A807" t="str">
            <v>RQE</v>
          </cell>
        </row>
        <row r="808">
          <cell r="A808" t="str">
            <v>RQF</v>
          </cell>
        </row>
        <row r="809">
          <cell r="A809" t="str">
            <v>RQG</v>
          </cell>
        </row>
        <row r="810">
          <cell r="A810" t="str">
            <v>RRE</v>
          </cell>
        </row>
        <row r="811">
          <cell r="A811" t="str">
            <v>RRF</v>
          </cell>
        </row>
        <row r="812">
          <cell r="A812" t="str">
            <v>RRG</v>
          </cell>
        </row>
        <row r="813">
          <cell r="A813" t="str">
            <v>S</v>
          </cell>
        </row>
        <row r="814">
          <cell r="A814" t="str">
            <v>SCF</v>
          </cell>
        </row>
        <row r="815">
          <cell r="A815" t="str">
            <v>SCG</v>
          </cell>
        </row>
        <row r="816">
          <cell r="A816" t="str">
            <v>SDF</v>
          </cell>
        </row>
        <row r="817">
          <cell r="A817" t="str">
            <v>SDG</v>
          </cell>
        </row>
        <row r="818">
          <cell r="A818" t="str">
            <v>SEG</v>
          </cell>
        </row>
        <row r="819">
          <cell r="A819" t="str">
            <v>SFG</v>
          </cell>
        </row>
        <row r="820">
          <cell r="A820" t="str">
            <v>SGG</v>
          </cell>
        </row>
        <row r="821">
          <cell r="A821" t="str">
            <v>SHG</v>
          </cell>
        </row>
        <row r="822">
          <cell r="A822" t="str">
            <v>SJF</v>
          </cell>
        </row>
        <row r="823">
          <cell r="A823" t="str">
            <v>SJG</v>
          </cell>
        </row>
        <row r="824">
          <cell r="A824" t="str">
            <v>SKF</v>
          </cell>
        </row>
        <row r="825">
          <cell r="A825" t="str">
            <v>SKG</v>
          </cell>
        </row>
        <row r="826">
          <cell r="A826" t="str">
            <v>SMF</v>
          </cell>
        </row>
        <row r="827">
          <cell r="A827" t="str">
            <v>SMG</v>
          </cell>
        </row>
        <row r="828">
          <cell r="A828" t="str">
            <v>SNF</v>
          </cell>
        </row>
        <row r="829">
          <cell r="A829" t="str">
            <v>SNG</v>
          </cell>
        </row>
        <row r="830">
          <cell r="A830" t="str">
            <v>SPF</v>
          </cell>
        </row>
        <row r="831">
          <cell r="A831" t="str">
            <v>SPG</v>
          </cell>
        </row>
        <row r="832">
          <cell r="A832" t="str">
            <v>SQF</v>
          </cell>
        </row>
        <row r="833">
          <cell r="A833" t="str">
            <v>SQG</v>
          </cell>
        </row>
        <row r="834">
          <cell r="A834" t="str">
            <v>SRF</v>
          </cell>
        </row>
        <row r="835">
          <cell r="A835" t="str">
            <v>SRG</v>
          </cell>
        </row>
        <row r="836">
          <cell r="A836" t="str">
            <v>SSG</v>
          </cell>
        </row>
        <row r="837">
          <cell r="A837" t="str">
            <v>STG</v>
          </cell>
        </row>
        <row r="838">
          <cell r="A838" t="str">
            <v>T</v>
          </cell>
        </row>
        <row r="839">
          <cell r="A839" t="str">
            <v>TA</v>
          </cell>
        </row>
        <row r="840">
          <cell r="A840" t="str">
            <v>TB</v>
          </cell>
        </row>
        <row r="841">
          <cell r="A841" t="str">
            <v>TC</v>
          </cell>
        </row>
        <row r="842">
          <cell r="A842" t="str">
            <v>TCF</v>
          </cell>
        </row>
        <row r="843">
          <cell r="A843" t="str">
            <v>TCG</v>
          </cell>
        </row>
        <row r="844">
          <cell r="A844" t="str">
            <v>TD</v>
          </cell>
        </row>
        <row r="845">
          <cell r="A845" t="str">
            <v>TDF</v>
          </cell>
        </row>
        <row r="846">
          <cell r="A846" t="str">
            <v>TDG</v>
          </cell>
        </row>
        <row r="847">
          <cell r="A847" t="str">
            <v>TEG</v>
          </cell>
        </row>
        <row r="848">
          <cell r="A848" t="str">
            <v>TF</v>
          </cell>
        </row>
        <row r="849">
          <cell r="A849" t="str">
            <v>TFG</v>
          </cell>
        </row>
        <row r="850">
          <cell r="A850" t="str">
            <v>TG</v>
          </cell>
        </row>
        <row r="851">
          <cell r="A851" t="str">
            <v>TGG</v>
          </cell>
        </row>
        <row r="852">
          <cell r="A852" t="str">
            <v>TH</v>
          </cell>
        </row>
        <row r="853">
          <cell r="A853" t="str">
            <v>THG</v>
          </cell>
        </row>
        <row r="854">
          <cell r="A854" t="str">
            <v>TJ</v>
          </cell>
        </row>
        <row r="855">
          <cell r="A855" t="str">
            <v>TJF</v>
          </cell>
        </row>
        <row r="856">
          <cell r="A856" t="str">
            <v>TJG</v>
          </cell>
        </row>
        <row r="857">
          <cell r="A857" t="str">
            <v>TK</v>
          </cell>
        </row>
        <row r="858">
          <cell r="A858" t="str">
            <v>TKF</v>
          </cell>
        </row>
        <row r="859">
          <cell r="A859" t="str">
            <v>TKG</v>
          </cell>
        </row>
        <row r="860">
          <cell r="A860" t="str">
            <v>TL</v>
          </cell>
        </row>
        <row r="861">
          <cell r="A861" t="str">
            <v>TM</v>
          </cell>
        </row>
        <row r="862">
          <cell r="A862" t="str">
            <v>TMF</v>
          </cell>
        </row>
        <row r="863">
          <cell r="A863" t="str">
            <v>TMG</v>
          </cell>
        </row>
        <row r="864">
          <cell r="A864" t="str">
            <v>TN</v>
          </cell>
        </row>
        <row r="865">
          <cell r="A865" t="str">
            <v>TNF</v>
          </cell>
        </row>
        <row r="866">
          <cell r="A866" t="str">
            <v>TNG</v>
          </cell>
        </row>
        <row r="867">
          <cell r="A867" t="str">
            <v>TP</v>
          </cell>
        </row>
        <row r="868">
          <cell r="A868" t="str">
            <v>TPF</v>
          </cell>
        </row>
        <row r="869">
          <cell r="A869" t="str">
            <v>TPG</v>
          </cell>
        </row>
        <row r="870">
          <cell r="A870" t="str">
            <v>TQ</v>
          </cell>
        </row>
        <row r="871">
          <cell r="A871" t="str">
            <v>TQF</v>
          </cell>
        </row>
        <row r="872">
          <cell r="A872" t="str">
            <v>TQG</v>
          </cell>
        </row>
        <row r="873">
          <cell r="A873" t="str">
            <v>TR</v>
          </cell>
        </row>
        <row r="874">
          <cell r="A874" t="str">
            <v>TRF</v>
          </cell>
        </row>
        <row r="875">
          <cell r="A875" t="str">
            <v>TRG</v>
          </cell>
        </row>
        <row r="876">
          <cell r="A876" t="str">
            <v>TSG</v>
          </cell>
        </row>
        <row r="877">
          <cell r="A877" t="str">
            <v>TTG</v>
          </cell>
        </row>
        <row r="878">
          <cell r="A878" t="str">
            <v>U</v>
          </cell>
        </row>
        <row r="879">
          <cell r="A879" t="str">
            <v>UA</v>
          </cell>
        </row>
        <row r="880">
          <cell r="A880" t="str">
            <v>UB</v>
          </cell>
        </row>
        <row r="881">
          <cell r="A881" t="str">
            <v>UC</v>
          </cell>
        </row>
        <row r="882">
          <cell r="A882" t="str">
            <v>UD</v>
          </cell>
        </row>
        <row r="883">
          <cell r="A883" t="str">
            <v>UF</v>
          </cell>
        </row>
        <row r="884">
          <cell r="A884" t="str">
            <v>UG</v>
          </cell>
        </row>
        <row r="885">
          <cell r="A885" t="str">
            <v>UH</v>
          </cell>
        </row>
        <row r="886">
          <cell r="A886" t="str">
            <v>UJ</v>
          </cell>
        </row>
        <row r="887">
          <cell r="A887" t="str">
            <v>UK</v>
          </cell>
        </row>
        <row r="888">
          <cell r="A888" t="str">
            <v>UL</v>
          </cell>
        </row>
        <row r="889">
          <cell r="A889" t="str">
            <v>UM</v>
          </cell>
        </row>
        <row r="890">
          <cell r="A890" t="str">
            <v>UN</v>
          </cell>
        </row>
        <row r="891">
          <cell r="A891" t="str">
            <v>UP</v>
          </cell>
        </row>
        <row r="892">
          <cell r="A892" t="str">
            <v>UQ</v>
          </cell>
        </row>
        <row r="893">
          <cell r="A893" t="str">
            <v>UR</v>
          </cell>
        </row>
        <row r="894">
          <cell r="A894" t="str">
            <v>VA</v>
          </cell>
        </row>
        <row r="895">
          <cell r="A895" t="str">
            <v>VB</v>
          </cell>
        </row>
        <row r="896">
          <cell r="A896" t="str">
            <v>VC</v>
          </cell>
        </row>
        <row r="897">
          <cell r="A897" t="str">
            <v>VD</v>
          </cell>
        </row>
        <row r="898">
          <cell r="A898" t="str">
            <v>VE</v>
          </cell>
        </row>
        <row r="899">
          <cell r="A899" t="str">
            <v>VF</v>
          </cell>
        </row>
        <row r="900">
          <cell r="A900" t="str">
            <v>VG</v>
          </cell>
        </row>
        <row r="901">
          <cell r="A901" t="str">
            <v>VH</v>
          </cell>
        </row>
        <row r="902">
          <cell r="A902" t="str">
            <v>VJ</v>
          </cell>
        </row>
        <row r="903">
          <cell r="A903" t="str">
            <v>VK</v>
          </cell>
        </row>
        <row r="904">
          <cell r="A904" t="str">
            <v>VL</v>
          </cell>
        </row>
        <row r="905">
          <cell r="A905" t="str">
            <v>VM</v>
          </cell>
        </row>
        <row r="906">
          <cell r="A906" t="str">
            <v>VN</v>
          </cell>
        </row>
        <row r="907">
          <cell r="A907" t="str">
            <v>VP</v>
          </cell>
        </row>
        <row r="908">
          <cell r="A908" t="str">
            <v>VQ</v>
          </cell>
        </row>
        <row r="909">
          <cell r="A909" t="str">
            <v>VR</v>
          </cell>
        </row>
        <row r="910">
          <cell r="A910" t="str">
            <v>W</v>
          </cell>
        </row>
        <row r="911">
          <cell r="A911" t="str">
            <v>WA</v>
          </cell>
        </row>
        <row r="912">
          <cell r="A912" t="str">
            <v>WB</v>
          </cell>
        </row>
        <row r="913">
          <cell r="A913" t="str">
            <v>WC</v>
          </cell>
        </row>
        <row r="914">
          <cell r="A914" t="str">
            <v>WD</v>
          </cell>
        </row>
        <row r="915">
          <cell r="A915" t="str">
            <v>WE</v>
          </cell>
        </row>
        <row r="916">
          <cell r="A916" t="str">
            <v>WF</v>
          </cell>
        </row>
        <row r="917">
          <cell r="A917" t="str">
            <v>WG</v>
          </cell>
        </row>
        <row r="918">
          <cell r="A918" t="str">
            <v>WH</v>
          </cell>
        </row>
        <row r="919">
          <cell r="A919" t="str">
            <v>WJ</v>
          </cell>
        </row>
        <row r="920">
          <cell r="A920" t="str">
            <v>WK</v>
          </cell>
        </row>
        <row r="921">
          <cell r="A921" t="str">
            <v>WL</v>
          </cell>
        </row>
        <row r="922">
          <cell r="A922" t="str">
            <v>WM</v>
          </cell>
        </row>
        <row r="923">
          <cell r="A923" t="str">
            <v>WN</v>
          </cell>
        </row>
        <row r="924">
          <cell r="A924" t="str">
            <v>WP</v>
          </cell>
        </row>
        <row r="925">
          <cell r="A925" t="str">
            <v>WQ</v>
          </cell>
        </row>
        <row r="926">
          <cell r="A926" t="str">
            <v>WR</v>
          </cell>
        </row>
        <row r="927">
          <cell r="A927" t="str">
            <v>WS</v>
          </cell>
        </row>
        <row r="928">
          <cell r="A928" t="str">
            <v>WT</v>
          </cell>
        </row>
        <row r="929">
          <cell r="A929" t="str">
            <v>WU</v>
          </cell>
        </row>
        <row r="930">
          <cell r="A930" t="str">
            <v>WV</v>
          </cell>
        </row>
        <row r="931">
          <cell r="A931" t="str">
            <v>WW</v>
          </cell>
        </row>
        <row r="932">
          <cell r="A932" t="str">
            <v>X</v>
          </cell>
        </row>
        <row r="933">
          <cell r="A933" t="str">
            <v>XA</v>
          </cell>
        </row>
        <row r="934">
          <cell r="A934" t="str">
            <v>XB</v>
          </cell>
        </row>
        <row r="935">
          <cell r="A935" t="str">
            <v>XC</v>
          </cell>
        </row>
        <row r="936">
          <cell r="A936" t="str">
            <v>XD</v>
          </cell>
        </row>
        <row r="937">
          <cell r="A937" t="str">
            <v>XF</v>
          </cell>
        </row>
        <row r="938">
          <cell r="A938" t="str">
            <v>XG</v>
          </cell>
        </row>
        <row r="939">
          <cell r="A939" t="str">
            <v>XH</v>
          </cell>
        </row>
        <row r="940">
          <cell r="A940" t="str">
            <v>XJ</v>
          </cell>
        </row>
        <row r="941">
          <cell r="A941" t="str">
            <v>XK</v>
          </cell>
        </row>
        <row r="942">
          <cell r="A942" t="str">
            <v>XL</v>
          </cell>
        </row>
        <row r="943">
          <cell r="A943" t="str">
            <v>XM</v>
          </cell>
        </row>
        <row r="944">
          <cell r="A944" t="str">
            <v>Y</v>
          </cell>
        </row>
        <row r="945">
          <cell r="A945" t="str">
            <v>YA</v>
          </cell>
        </row>
        <row r="946">
          <cell r="A946" t="str">
            <v>YB</v>
          </cell>
        </row>
        <row r="947">
          <cell r="A947" t="str">
            <v>YC</v>
          </cell>
        </row>
        <row r="948">
          <cell r="A948" t="str">
            <v>YD</v>
          </cell>
        </row>
        <row r="949">
          <cell r="A949" t="str">
            <v>YF</v>
          </cell>
        </row>
        <row r="950">
          <cell r="A950" t="str">
            <v>YG</v>
          </cell>
        </row>
        <row r="951">
          <cell r="A951" t="str">
            <v>YH</v>
          </cell>
        </row>
        <row r="952">
          <cell r="A952" t="str">
            <v>YJ</v>
          </cell>
        </row>
        <row r="953">
          <cell r="A953" t="str">
            <v>YK</v>
          </cell>
        </row>
        <row r="954">
          <cell r="A954" t="str">
            <v>YL</v>
          </cell>
        </row>
        <row r="955">
          <cell r="A955" t="str">
            <v>YM</v>
          </cell>
        </row>
        <row r="956">
          <cell r="A956" t="str">
            <v>Z</v>
          </cell>
        </row>
        <row r="957">
          <cell r="A957" t="str">
            <v>ZA</v>
          </cell>
        </row>
        <row r="958">
          <cell r="A958" t="str">
            <v>ZAA</v>
          </cell>
        </row>
        <row r="959">
          <cell r="A959" t="str">
            <v>ZAB</v>
          </cell>
        </row>
        <row r="960">
          <cell r="A960" t="str">
            <v>ZAC</v>
          </cell>
        </row>
        <row r="961">
          <cell r="A961" t="str">
            <v>ZB</v>
          </cell>
        </row>
        <row r="962">
          <cell r="A962" t="str">
            <v>ZBA</v>
          </cell>
        </row>
        <row r="963">
          <cell r="A963" t="str">
            <v>ZBB</v>
          </cell>
        </row>
        <row r="964">
          <cell r="A964" t="str">
            <v>ZBC</v>
          </cell>
        </row>
        <row r="965">
          <cell r="A965" t="str">
            <v>ZC</v>
          </cell>
        </row>
        <row r="966">
          <cell r="A966" t="str">
            <v>ZD</v>
          </cell>
        </row>
        <row r="967">
          <cell r="A967" t="str">
            <v>ZF</v>
          </cell>
        </row>
        <row r="968">
          <cell r="A968" t="str">
            <v>ZG</v>
          </cell>
        </row>
        <row r="969">
          <cell r="A969" t="str">
            <v>ZH</v>
          </cell>
        </row>
        <row r="970">
          <cell r="A970" t="str">
            <v>ZJ</v>
          </cell>
        </row>
        <row r="971">
          <cell r="A971" t="str">
            <v>ZK</v>
          </cell>
        </row>
        <row r="972">
          <cell r="A972" t="str">
            <v>ZL</v>
          </cell>
        </row>
        <row r="973">
          <cell r="A973" t="str">
            <v>ZM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提出前チェックシート"/>
      <sheetName val="データシート"/>
      <sheetName val="➊事業計画認定"/>
      <sheetName val="様式１（事業計画認定申請書）"/>
      <sheetName val="様式１別紙１（補助対象中小企業等確認書）"/>
      <sheetName val="様式１別紙２（事業計画書（当初））"/>
      <sheetName val="(記入例)当月払いの場合"/>
      <sheetName val="(記入例)翌月払いの場合"/>
      <sheetName val="様式１別紙３（誓約書）"/>
      <sheetName val="様式１別紙４（三方よし宣言書） (2)"/>
      <sheetName val="様式１別紙４（三方よし宣言書）"/>
      <sheetName val="❷事業計画変更"/>
      <sheetName val="様式３（変更承認申請書）"/>
      <sheetName val="様式３別紙１（事業計画書（変更））"/>
      <sheetName val="事業計画変更認定通知"/>
      <sheetName val="❸事業廃止"/>
      <sheetName val="様式４（廃止承認申請書）"/>
      <sheetName val="❹交付申請（兼）概算払"/>
      <sheetName val="様式５（交付申請書）"/>
      <sheetName val="様式５別紙１（交付申請書（当初）） "/>
      <sheetName val="様式５別紙２（請求書）"/>
      <sheetName val="交付決定通知"/>
      <sheetName val="❺実績報告"/>
      <sheetName val="様式6（実績報告書）"/>
      <sheetName val="様式6別紙１（実績報告書）"/>
      <sheetName val="様式6別紙2(支出確約書）"/>
      <sheetName val="額の確定"/>
      <sheetName val="Sheet1"/>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8">
          <cell r="D28" t="str">
            <v/>
          </cell>
        </row>
      </sheetData>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tabColor rgb="FFFF0000"/>
    <pageSetUpPr fitToPage="1"/>
  </sheetPr>
  <dimension ref="A1:D34"/>
  <sheetViews>
    <sheetView showZeros="0" topLeftCell="A14" zoomScaleNormal="100" workbookViewId="0">
      <selection activeCell="D21" sqref="D21"/>
    </sheetView>
    <sheetView topLeftCell="A4" workbookViewId="1">
      <selection sqref="A1:C1"/>
    </sheetView>
  </sheetViews>
  <sheetFormatPr defaultColWidth="9" defaultRowHeight="13.5"/>
  <cols>
    <col min="1" max="1" width="4.125" style="1" customWidth="1"/>
    <col min="2" max="2" width="9.25" style="1" customWidth="1"/>
    <col min="3" max="3" width="62.875" style="7" customWidth="1"/>
    <col min="4" max="4" width="30.875" style="14" customWidth="1"/>
    <col min="5" max="16" width="9" style="1"/>
    <col min="17" max="17" width="3.25" style="1" customWidth="1"/>
    <col min="18" max="16384" width="9" style="1"/>
  </cols>
  <sheetData>
    <row r="1" spans="1:4">
      <c r="A1" s="373" t="s">
        <v>54</v>
      </c>
      <c r="B1" s="373"/>
      <c r="C1" s="373"/>
      <c r="D1" s="21"/>
    </row>
    <row r="2" spans="1:4">
      <c r="A2" s="2"/>
      <c r="B2" s="2"/>
      <c r="C2" s="2"/>
    </row>
    <row r="3" spans="1:4">
      <c r="A3" s="2"/>
      <c r="B3" s="2"/>
      <c r="C3" s="20">
        <f>'様式１（交付申請書）'!F10</f>
        <v>0</v>
      </c>
    </row>
    <row r="4" spans="1:4">
      <c r="A4" s="2"/>
      <c r="B4" s="2"/>
      <c r="C4" s="20">
        <f>'様式１（交付申請書）'!F11</f>
        <v>0</v>
      </c>
    </row>
    <row r="5" spans="1:4">
      <c r="A5" s="2"/>
      <c r="B5" s="2"/>
      <c r="C5" s="2"/>
    </row>
    <row r="6" spans="1:4">
      <c r="A6" s="2"/>
      <c r="B6" s="2"/>
      <c r="C6" s="19" t="s">
        <v>56</v>
      </c>
    </row>
    <row r="8" spans="1:4">
      <c r="A8" s="1" t="s">
        <v>44</v>
      </c>
    </row>
    <row r="9" spans="1:4">
      <c r="B9" s="2" t="s">
        <v>137</v>
      </c>
    </row>
    <row r="10" spans="1:4" ht="34.5" customHeight="1">
      <c r="A10" s="15">
        <v>1</v>
      </c>
      <c r="B10" s="41"/>
      <c r="C10" s="13" t="s">
        <v>186</v>
      </c>
    </row>
    <row r="11" spans="1:4">
      <c r="A11" s="15">
        <v>2</v>
      </c>
      <c r="B11" s="41"/>
      <c r="C11" s="13" t="s">
        <v>45</v>
      </c>
    </row>
    <row r="12" spans="1:4" ht="16.5">
      <c r="A12" s="15">
        <v>3</v>
      </c>
      <c r="B12" s="41"/>
      <c r="C12" s="13" t="s">
        <v>187</v>
      </c>
    </row>
    <row r="13" spans="1:4">
      <c r="A13" s="15">
        <v>4</v>
      </c>
      <c r="B13" s="41"/>
      <c r="C13" s="13" t="s">
        <v>46</v>
      </c>
    </row>
    <row r="14" spans="1:4">
      <c r="A14" s="15">
        <v>5</v>
      </c>
      <c r="B14" s="41"/>
      <c r="C14" s="13" t="s">
        <v>47</v>
      </c>
    </row>
    <row r="15" spans="1:4">
      <c r="A15" s="15">
        <v>6</v>
      </c>
      <c r="B15" s="41"/>
      <c r="C15" s="13" t="s">
        <v>48</v>
      </c>
    </row>
    <row r="16" spans="1:4">
      <c r="A16" s="15">
        <v>7</v>
      </c>
      <c r="B16" s="41"/>
      <c r="C16" s="13" t="s">
        <v>188</v>
      </c>
    </row>
    <row r="17" spans="1:3">
      <c r="A17" s="15">
        <v>8</v>
      </c>
      <c r="B17" s="41"/>
      <c r="C17" s="13" t="s">
        <v>189</v>
      </c>
    </row>
    <row r="18" spans="1:3">
      <c r="A18" s="15">
        <v>9</v>
      </c>
      <c r="B18" s="41"/>
      <c r="C18" s="13"/>
    </row>
    <row r="20" spans="1:3">
      <c r="A20" s="1" t="s">
        <v>49</v>
      </c>
    </row>
    <row r="21" spans="1:3">
      <c r="B21" s="2" t="s">
        <v>137</v>
      </c>
    </row>
    <row r="22" spans="1:3">
      <c r="A22" s="11">
        <v>1</v>
      </c>
      <c r="B22" s="22"/>
      <c r="C22" s="10" t="s">
        <v>191</v>
      </c>
    </row>
    <row r="23" spans="1:3">
      <c r="A23" s="11">
        <v>2</v>
      </c>
      <c r="B23" s="22"/>
      <c r="C23" s="10" t="s">
        <v>46</v>
      </c>
    </row>
    <row r="25" spans="1:3">
      <c r="A25" s="1" t="s">
        <v>50</v>
      </c>
    </row>
    <row r="26" spans="1:3">
      <c r="B26" s="2" t="s">
        <v>137</v>
      </c>
    </row>
    <row r="27" spans="1:3">
      <c r="A27" s="18">
        <v>1</v>
      </c>
      <c r="B27" s="42"/>
      <c r="C27" s="12" t="s">
        <v>192</v>
      </c>
    </row>
    <row r="29" spans="1:3">
      <c r="A29" s="1" t="s">
        <v>51</v>
      </c>
    </row>
    <row r="30" spans="1:3">
      <c r="B30" s="2" t="s">
        <v>137</v>
      </c>
    </row>
    <row r="31" spans="1:3">
      <c r="A31" s="16">
        <v>1</v>
      </c>
      <c r="B31" s="43" t="s">
        <v>136</v>
      </c>
      <c r="C31" s="17" t="s">
        <v>52</v>
      </c>
    </row>
    <row r="32" spans="1:3">
      <c r="A32" s="16">
        <v>2</v>
      </c>
      <c r="B32" s="43"/>
      <c r="C32" s="17" t="s">
        <v>53</v>
      </c>
    </row>
    <row r="33" spans="1:3" ht="27">
      <c r="A33" s="16">
        <v>3</v>
      </c>
      <c r="B33" s="43"/>
      <c r="C33" s="17" t="s">
        <v>183</v>
      </c>
    </row>
    <row r="34" spans="1:3" ht="27">
      <c r="A34" s="16">
        <v>4</v>
      </c>
      <c r="B34" s="43"/>
      <c r="C34" s="17" t="s">
        <v>193</v>
      </c>
    </row>
  </sheetData>
  <mergeCells count="1">
    <mergeCell ref="A1:C1"/>
  </mergeCells>
  <phoneticPr fontId="1"/>
  <dataValidations count="2">
    <dataValidation type="list" showInputMessage="1" showErrorMessage="1" sqref="B14:B18" xr:uid="{798AD55D-4138-44F1-8295-C911A684F6E2}">
      <formula1>"○,不要"</formula1>
    </dataValidation>
    <dataValidation type="list" showInputMessage="1" showErrorMessage="1" sqref="B10:B13 B22:B23 B27 B31:B34" xr:uid="{6EEFC5AA-D036-4F04-B8CA-72518AE1B0A2}">
      <formula1>"○"</formula1>
    </dataValidation>
  </dataValidations>
  <pageMargins left="0.78740157480314965" right="0.78740157480314965" top="0.74803149606299213" bottom="0.74803149606299213" header="0.31496062992125984" footer="0.31496062992125984"/>
  <pageSetup paperSize="9" fitToWidth="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650E-4FF1-4006-AE92-E02A042EB785}">
  <sheetPr>
    <tabColor rgb="FFFFFF00"/>
    <pageSetUpPr fitToPage="1"/>
  </sheetPr>
  <dimension ref="A3:I33"/>
  <sheetViews>
    <sheetView topLeftCell="A9" workbookViewId="0">
      <selection activeCell="D26" sqref="D26:F26"/>
    </sheetView>
    <sheetView topLeftCell="A9" workbookViewId="1">
      <selection activeCell="J25" sqref="J25"/>
    </sheetView>
  </sheetViews>
  <sheetFormatPr defaultColWidth="9" defaultRowHeight="13.5"/>
  <cols>
    <col min="1" max="1" width="17.625" style="47" customWidth="1"/>
    <col min="2" max="2" width="5.625" style="47" customWidth="1"/>
    <col min="3" max="3" width="12.625" style="47" customWidth="1"/>
    <col min="4" max="4" width="7.125" style="47" customWidth="1"/>
    <col min="5" max="5" width="9" style="47"/>
    <col min="6" max="6" width="1.875" style="47" customWidth="1"/>
    <col min="7" max="16384" width="9" style="47"/>
  </cols>
  <sheetData>
    <row r="3" spans="1:9">
      <c r="G3" s="434" t="s">
        <v>316</v>
      </c>
      <c r="H3" s="434"/>
      <c r="I3" s="434"/>
    </row>
    <row r="4" spans="1:9">
      <c r="G4" s="434" t="s">
        <v>317</v>
      </c>
      <c r="H4" s="434"/>
      <c r="I4" s="434"/>
    </row>
    <row r="5" spans="1:9">
      <c r="G5" s="183"/>
      <c r="H5" s="183"/>
      <c r="I5" s="183"/>
    </row>
    <row r="6" spans="1:9">
      <c r="G6" s="183"/>
      <c r="H6" s="183"/>
      <c r="I6" s="183"/>
    </row>
    <row r="7" spans="1:9">
      <c r="A7" s="388" t="s">
        <v>249</v>
      </c>
      <c r="B7" s="388"/>
      <c r="C7" s="388"/>
    </row>
    <row r="8" spans="1:9" ht="18.75">
      <c r="A8" s="386" t="s">
        <v>250</v>
      </c>
      <c r="B8" s="387"/>
      <c r="C8" s="387"/>
      <c r="D8" s="387"/>
    </row>
    <row r="9" spans="1:9">
      <c r="G9" s="47" t="s">
        <v>210</v>
      </c>
    </row>
    <row r="11" spans="1:9" ht="18.75">
      <c r="E11" s="506" t="s">
        <v>318</v>
      </c>
      <c r="F11" s="507"/>
      <c r="G11" s="507"/>
      <c r="H11" s="507"/>
      <c r="I11" s="507"/>
    </row>
    <row r="12" spans="1:9">
      <c r="G12" s="388" t="s">
        <v>246</v>
      </c>
      <c r="H12" s="388"/>
      <c r="I12" s="388"/>
    </row>
    <row r="15" spans="1:9">
      <c r="E15" s="70"/>
      <c r="F15" s="70"/>
    </row>
    <row r="16" spans="1:9">
      <c r="E16" s="70"/>
      <c r="F16" s="70"/>
    </row>
    <row r="18" spans="1:9">
      <c r="A18" s="382" t="s">
        <v>247</v>
      </c>
      <c r="B18" s="382"/>
      <c r="C18" s="382"/>
      <c r="D18" s="382"/>
      <c r="E18" s="382"/>
      <c r="F18" s="382"/>
      <c r="G18" s="382"/>
      <c r="H18" s="382"/>
      <c r="I18" s="382"/>
    </row>
    <row r="19" spans="1:9">
      <c r="A19" s="71"/>
      <c r="B19" s="71"/>
      <c r="C19" s="71"/>
      <c r="D19" s="71"/>
      <c r="E19" s="71"/>
      <c r="F19" s="71"/>
      <c r="G19" s="71"/>
      <c r="H19" s="71"/>
      <c r="I19" s="71"/>
    </row>
    <row r="21" spans="1:9" ht="50.45" customHeight="1">
      <c r="A21" s="383" t="s">
        <v>319</v>
      </c>
      <c r="B21" s="384"/>
      <c r="C21" s="384"/>
      <c r="D21" s="384"/>
      <c r="E21" s="384"/>
      <c r="F21" s="384"/>
      <c r="G21" s="384"/>
      <c r="H21" s="384"/>
      <c r="I21" s="384"/>
    </row>
    <row r="22" spans="1:9" ht="18.75">
      <c r="A22" s="72"/>
      <c r="B22" s="73"/>
      <c r="C22" s="73"/>
      <c r="D22" s="73"/>
      <c r="E22" s="73"/>
      <c r="F22" s="73"/>
      <c r="G22" s="73"/>
      <c r="H22" s="73"/>
      <c r="I22" s="73"/>
    </row>
    <row r="24" spans="1:9">
      <c r="A24" s="382" t="s">
        <v>5</v>
      </c>
      <c r="B24" s="382"/>
      <c r="C24" s="382"/>
      <c r="D24" s="382"/>
      <c r="E24" s="382"/>
      <c r="F24" s="382"/>
      <c r="G24" s="382"/>
      <c r="H24" s="382"/>
      <c r="I24" s="382"/>
    </row>
    <row r="26" spans="1:9">
      <c r="A26" s="47" t="s">
        <v>242</v>
      </c>
      <c r="C26" s="59" t="s">
        <v>10</v>
      </c>
      <c r="D26" s="435"/>
      <c r="E26" s="435"/>
      <c r="F26" s="435"/>
      <c r="G26" s="47" t="s">
        <v>9</v>
      </c>
    </row>
    <row r="28" spans="1:9">
      <c r="A28" s="47" t="s">
        <v>243</v>
      </c>
      <c r="C28" s="76"/>
      <c r="D28" s="47" t="s">
        <v>244</v>
      </c>
    </row>
    <row r="30" spans="1:9">
      <c r="A30" s="47" t="s">
        <v>245</v>
      </c>
    </row>
    <row r="32" spans="1:9" ht="55.9" customHeight="1">
      <c r="A32" s="433" t="s">
        <v>248</v>
      </c>
      <c r="B32" s="433"/>
      <c r="C32" s="433"/>
      <c r="D32" s="433"/>
      <c r="E32" s="433"/>
      <c r="F32" s="433"/>
      <c r="G32" s="433"/>
      <c r="H32" s="433"/>
      <c r="I32" s="433"/>
    </row>
    <row r="33" spans="1:9">
      <c r="A33" s="433"/>
      <c r="B33" s="433"/>
      <c r="C33" s="433"/>
      <c r="D33" s="433"/>
      <c r="E33" s="433"/>
      <c r="F33" s="433"/>
      <c r="G33" s="433"/>
      <c r="H33" s="433"/>
      <c r="I33" s="433"/>
    </row>
  </sheetData>
  <sheetProtection algorithmName="SHA-512" hashValue="TUlhHn435tc9BASeYreUSekQqWEXeL8Baack78y/uVNfnNKB8mlGUrSFXaTNSFZNFqHxJeQTTN3I3TBkjt/K1w==" saltValue="+Wh18xIveW1vSjiaFVCJiw==" spinCount="100000" sheet="1" objects="1" scenarios="1" selectLockedCells="1"/>
  <mergeCells count="12">
    <mergeCell ref="A33:I33"/>
    <mergeCell ref="G3:I3"/>
    <mergeCell ref="G4:I4"/>
    <mergeCell ref="A18:I18"/>
    <mergeCell ref="A21:I21"/>
    <mergeCell ref="A24:I24"/>
    <mergeCell ref="D26:F26"/>
    <mergeCell ref="A32:I32"/>
    <mergeCell ref="A7:C7"/>
    <mergeCell ref="A8:D8"/>
    <mergeCell ref="G12:I12"/>
    <mergeCell ref="E11:I11"/>
  </mergeCells>
  <phoneticPr fontId="1"/>
  <conditionalFormatting sqref="A1:I6 D7:I7 A7:A8 E8:I8 A9:I10 A12:G12 A13:I33 A11:E11">
    <cfRule type="expression" dxfId="26" priority="1">
      <formula>_xlfn.ISFORMULA(A1)</formula>
    </cfRule>
  </conditionalFormatting>
  <dataValidations count="1">
    <dataValidation imeMode="disabled" allowBlank="1" showInputMessage="1" showErrorMessage="1" sqref="D26:F26" xr:uid="{515391B8-B921-4636-B74D-A16A9060254D}"/>
  </dataValidations>
  <pageMargins left="0.7" right="0.7" top="0.75" bottom="0.75" header="0.3" footer="0.3"/>
  <pageSetup paperSize="9" scale="9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2A927-32D8-4175-9D64-563ABF2C62A3}">
  <sheetPr>
    <tabColor theme="1"/>
  </sheetPr>
  <dimension ref="A1"/>
  <sheetViews>
    <sheetView workbookViewId="0">
      <selection activeCell="T26" sqref="T26"/>
    </sheetView>
    <sheetView workbookViewId="1"/>
  </sheetViews>
  <sheetFormatPr defaultRowHeight="18.75"/>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063C-CD8B-4DC8-920C-48E3E6B320CB}">
  <sheetPr>
    <tabColor theme="9" tint="0.79998168889431442"/>
    <pageSetUpPr fitToPage="1"/>
  </sheetPr>
  <dimension ref="A1:J36"/>
  <sheetViews>
    <sheetView topLeftCell="A7" zoomScaleNormal="100" workbookViewId="0">
      <selection activeCell="C28" sqref="C28:I28"/>
    </sheetView>
    <sheetView workbookViewId="1">
      <selection activeCell="C28" sqref="C28:I28"/>
    </sheetView>
  </sheetViews>
  <sheetFormatPr defaultColWidth="9" defaultRowHeight="13.5"/>
  <cols>
    <col min="1" max="1" width="17.625" style="47" customWidth="1"/>
    <col min="2" max="2" width="3.375" style="47" customWidth="1"/>
    <col min="3" max="3" width="14.375" style="47" customWidth="1"/>
    <col min="4" max="4" width="7.125" style="47" customWidth="1"/>
    <col min="5" max="5" width="9" style="47"/>
    <col min="6" max="6" width="1.875" style="47" customWidth="1"/>
    <col min="7" max="8" width="9" style="47"/>
    <col min="9" max="9" width="7.375" style="47" customWidth="1"/>
    <col min="10" max="10" width="0" style="47" hidden="1" customWidth="1"/>
    <col min="11" max="16384" width="9" style="47"/>
  </cols>
  <sheetData>
    <row r="1" spans="1:10">
      <c r="A1" s="47" t="s">
        <v>174</v>
      </c>
      <c r="I1" s="59"/>
    </row>
    <row r="3" spans="1:10">
      <c r="J3" s="47">
        <f>IF(G4="年月日",0,IF(G4="",0,1))</f>
        <v>1</v>
      </c>
    </row>
    <row r="4" spans="1:10">
      <c r="G4" s="438" t="str">
        <f>'様式１（交付申請書）'!$F$4</f>
        <v>令和　年　月　日</v>
      </c>
      <c r="H4" s="438"/>
      <c r="I4" s="438"/>
      <c r="J4" s="47">
        <f>IF(C28="",0,1)</f>
        <v>0</v>
      </c>
    </row>
    <row r="5" spans="1:10">
      <c r="A5" s="47" t="s">
        <v>7</v>
      </c>
      <c r="J5" s="44">
        <f>SUBTOTAL(6,J3:J4)</f>
        <v>0</v>
      </c>
    </row>
    <row r="6" spans="1:10">
      <c r="A6" s="47" t="s">
        <v>310</v>
      </c>
    </row>
    <row r="8" spans="1:10">
      <c r="F8" s="59" t="s">
        <v>11</v>
      </c>
      <c r="G8" s="83">
        <f>'様式１（交付申請書）'!F8</f>
        <v>0</v>
      </c>
      <c r="H8" s="84"/>
      <c r="I8" s="84"/>
    </row>
    <row r="9" spans="1:10" ht="27" customHeight="1">
      <c r="D9" s="376" t="s">
        <v>26</v>
      </c>
      <c r="E9" s="376"/>
      <c r="F9" s="70"/>
      <c r="G9" s="439">
        <f>'様式１（交付申請書）'!F9</f>
        <v>0</v>
      </c>
      <c r="H9" s="440"/>
      <c r="I9" s="440"/>
    </row>
    <row r="10" spans="1:10" ht="13.5" customHeight="1">
      <c r="D10" s="375" t="s">
        <v>27</v>
      </c>
      <c r="E10" s="375"/>
      <c r="F10" s="70"/>
      <c r="G10" s="436">
        <f>'様式１（交付申請書）'!F10</f>
        <v>0</v>
      </c>
      <c r="H10" s="437"/>
      <c r="I10" s="437"/>
    </row>
    <row r="11" spans="1:10">
      <c r="D11" s="375" t="s">
        <v>2</v>
      </c>
      <c r="E11" s="375"/>
      <c r="F11" s="70"/>
      <c r="G11" s="436">
        <f>'様式１（交付申請書）'!F11</f>
        <v>0</v>
      </c>
      <c r="H11" s="437"/>
      <c r="I11" s="437"/>
    </row>
    <row r="12" spans="1:10">
      <c r="E12" s="70"/>
      <c r="F12" s="70"/>
      <c r="G12" s="84"/>
      <c r="H12" s="84"/>
      <c r="I12" s="84"/>
    </row>
    <row r="13" spans="1:10">
      <c r="D13" s="375" t="s">
        <v>25</v>
      </c>
      <c r="E13" s="375"/>
      <c r="F13" s="70"/>
      <c r="G13" s="437">
        <f>'様式１（交付申請書）'!F14</f>
        <v>0</v>
      </c>
      <c r="H13" s="437"/>
      <c r="I13" s="437"/>
    </row>
    <row r="14" spans="1:10">
      <c r="D14" s="375" t="s">
        <v>3</v>
      </c>
      <c r="E14" s="375"/>
      <c r="F14" s="70"/>
      <c r="G14" s="437">
        <f>'様式１（交付申請書）'!$F$15</f>
        <v>0</v>
      </c>
      <c r="H14" s="437"/>
      <c r="I14" s="437"/>
    </row>
    <row r="15" spans="1:10">
      <c r="D15" s="375" t="s">
        <v>4</v>
      </c>
      <c r="E15" s="375"/>
      <c r="F15" s="70"/>
      <c r="G15" s="436">
        <f>'様式１（交付申請書）'!$F$16</f>
        <v>0</v>
      </c>
      <c r="H15" s="436"/>
      <c r="I15" s="436"/>
    </row>
    <row r="16" spans="1:10">
      <c r="E16" s="70"/>
      <c r="F16" s="70"/>
      <c r="G16" s="84"/>
      <c r="H16" s="84"/>
      <c r="I16" s="84"/>
    </row>
    <row r="17" spans="1:9">
      <c r="E17" s="70"/>
      <c r="F17" s="70"/>
    </row>
    <row r="19" spans="1:9" ht="29.25" customHeight="1">
      <c r="A19" s="441" t="s">
        <v>180</v>
      </c>
      <c r="B19" s="442"/>
      <c r="C19" s="442"/>
      <c r="D19" s="442"/>
      <c r="E19" s="442"/>
      <c r="F19" s="442"/>
      <c r="G19" s="442"/>
      <c r="H19" s="442"/>
      <c r="I19" s="442"/>
    </row>
    <row r="20" spans="1:9">
      <c r="A20" s="71"/>
      <c r="B20" s="71"/>
      <c r="C20" s="71"/>
      <c r="D20" s="71"/>
      <c r="E20" s="71"/>
      <c r="F20" s="71"/>
      <c r="G20" s="71"/>
      <c r="H20" s="71"/>
      <c r="I20" s="71"/>
    </row>
    <row r="22" spans="1:9" ht="45" customHeight="1">
      <c r="A22" s="383" t="s">
        <v>320</v>
      </c>
      <c r="B22" s="384"/>
      <c r="C22" s="384"/>
      <c r="D22" s="384"/>
      <c r="E22" s="384"/>
      <c r="F22" s="384"/>
      <c r="G22" s="384"/>
      <c r="H22" s="384"/>
      <c r="I22" s="384"/>
    </row>
    <row r="23" spans="1:9" ht="13.5" customHeight="1">
      <c r="A23" s="72"/>
      <c r="B23" s="73"/>
      <c r="C23" s="73"/>
      <c r="D23" s="73"/>
      <c r="E23" s="73"/>
      <c r="F23" s="73"/>
      <c r="G23" s="73"/>
      <c r="H23" s="73"/>
      <c r="I23" s="73"/>
    </row>
    <row r="25" spans="1:9">
      <c r="A25" s="382" t="s">
        <v>5</v>
      </c>
      <c r="B25" s="382"/>
      <c r="C25" s="382"/>
      <c r="D25" s="382"/>
      <c r="E25" s="382"/>
      <c r="F25" s="382"/>
      <c r="G25" s="382"/>
      <c r="H25" s="382"/>
      <c r="I25" s="382"/>
    </row>
    <row r="26" spans="1:9">
      <c r="A26" s="71"/>
      <c r="B26" s="71"/>
      <c r="C26" s="71"/>
      <c r="D26" s="71"/>
      <c r="E26" s="71"/>
      <c r="F26" s="71"/>
      <c r="G26" s="71"/>
      <c r="H26" s="71"/>
      <c r="I26" s="71"/>
    </row>
    <row r="28" spans="1:9" ht="18.75" customHeight="1">
      <c r="A28" s="77" t="s">
        <v>175</v>
      </c>
      <c r="C28" s="443"/>
      <c r="D28" s="443"/>
      <c r="E28" s="443"/>
      <c r="F28" s="443"/>
      <c r="G28" s="443"/>
      <c r="H28" s="443"/>
      <c r="I28" s="443"/>
    </row>
    <row r="31" spans="1:9" ht="48.75" customHeight="1">
      <c r="A31" s="47" t="s">
        <v>176</v>
      </c>
      <c r="C31" s="378"/>
      <c r="D31" s="444"/>
      <c r="E31" s="444"/>
      <c r="F31" s="444"/>
      <c r="G31" s="444"/>
      <c r="H31" s="444"/>
      <c r="I31" s="444"/>
    </row>
    <row r="34" spans="1:1">
      <c r="A34" s="47" t="s">
        <v>6</v>
      </c>
    </row>
    <row r="36" spans="1:1">
      <c r="A36" s="47" t="s">
        <v>166</v>
      </c>
    </row>
  </sheetData>
  <sheetProtection algorithmName="SHA-512" hashValue="vPediQNcSGfRA4BTvKRIo7E6wnW3s83ba5j3PRx/hrEKgpWb4Ao1u3mnKre/dZwrlUJ1LoBFhobqWUjGwpTPmQ==" saltValue="TEoosvs2s8WFqgPowKA9aQ==" spinCount="100000" sheet="1" selectLockedCells="1"/>
  <mergeCells count="18">
    <mergeCell ref="A19:I19"/>
    <mergeCell ref="A22:I22"/>
    <mergeCell ref="A25:I25"/>
    <mergeCell ref="C28:I28"/>
    <mergeCell ref="C31:I31"/>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1"/>
  <conditionalFormatting sqref="A31:C31 A32:I36">
    <cfRule type="expression" dxfId="25" priority="4">
      <formula>_xlfn.ISFORMULA(A31)</formula>
    </cfRule>
  </conditionalFormatting>
  <conditionalFormatting sqref="A1:I30">
    <cfRule type="expression" dxfId="24" priority="1">
      <formula>_xlfn.ISFORMULA(A1)</formula>
    </cfRule>
  </conditionalFormatting>
  <dataValidations count="1">
    <dataValidation imeMode="disabled" allowBlank="1" showInputMessage="1" showErrorMessage="1" sqref="G8 G15:I15" xr:uid="{C4847634-CEB1-40D3-B74E-9DFE26B3DC77}"/>
  </dataValidations>
  <pageMargins left="0.7" right="0.7" top="0.75" bottom="0.75" header="0.3" footer="0.3"/>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2B2D-DDC7-4DC9-B79B-D72A83791366}">
  <sheetPr>
    <tabColor theme="1"/>
  </sheetPr>
  <dimension ref="A1"/>
  <sheetViews>
    <sheetView topLeftCell="A10" workbookViewId="0">
      <selection activeCell="M27" sqref="M27"/>
    </sheetView>
    <sheetView workbookViewId="1"/>
  </sheetViews>
  <sheetFormatPr defaultRowHeight="18.75"/>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462E-E3BC-4C81-84F3-A2B9EB81FCB4}">
  <sheetPr>
    <tabColor theme="5" tint="0.79998168889431442"/>
    <pageSetUpPr fitToPage="1"/>
  </sheetPr>
  <dimension ref="A1:J37"/>
  <sheetViews>
    <sheetView showZeros="0" zoomScaleNormal="100" workbookViewId="0">
      <pane ySplit="1" topLeftCell="A4" activePane="bottomLeft" state="frozen"/>
      <selection pane="bottomLeft" activeCell="G4" sqref="G4:I4"/>
    </sheetView>
    <sheetView workbookViewId="1">
      <selection activeCell="C28" sqref="C28:I28"/>
    </sheetView>
  </sheetViews>
  <sheetFormatPr defaultColWidth="9" defaultRowHeight="13.5"/>
  <cols>
    <col min="1" max="1" width="17.625" style="47" customWidth="1"/>
    <col min="2" max="2" width="3.375" style="47" customWidth="1"/>
    <col min="3" max="3" width="14.375" style="47" customWidth="1"/>
    <col min="4" max="4" width="2.625" style="47" customWidth="1"/>
    <col min="5" max="5" width="13.5" style="47" customWidth="1"/>
    <col min="6" max="6" width="4.5" style="47" customWidth="1"/>
    <col min="7" max="7" width="9" style="47"/>
    <col min="8" max="8" width="7.25" style="47" customWidth="1"/>
    <col min="9" max="9" width="7.375" style="47" customWidth="1"/>
    <col min="10" max="10" width="0" style="47" hidden="1" customWidth="1"/>
    <col min="11" max="16384" width="9" style="47"/>
  </cols>
  <sheetData>
    <row r="1" spans="1:10">
      <c r="A1" s="47" t="s">
        <v>181</v>
      </c>
      <c r="I1" s="59"/>
    </row>
    <row r="3" spans="1:10">
      <c r="J3" s="47">
        <f>IF(G4="年月日",0,IF(G4="",0,1))</f>
        <v>1</v>
      </c>
    </row>
    <row r="4" spans="1:10">
      <c r="G4" s="445" t="s">
        <v>309</v>
      </c>
      <c r="H4" s="445"/>
      <c r="I4" s="445"/>
      <c r="J4" s="47">
        <f>IF(C28="",0,1)</f>
        <v>0</v>
      </c>
    </row>
    <row r="5" spans="1:10">
      <c r="A5" s="47" t="s">
        <v>7</v>
      </c>
      <c r="J5" s="44">
        <f>SUBTOTAL(6,J3:J4)</f>
        <v>0</v>
      </c>
    </row>
    <row r="6" spans="1:10">
      <c r="A6" s="47" t="s">
        <v>310</v>
      </c>
    </row>
    <row r="8" spans="1:10">
      <c r="F8" s="59" t="s">
        <v>11</v>
      </c>
      <c r="G8" s="83">
        <f>様式２事前着手申請!G8</f>
        <v>0</v>
      </c>
      <c r="H8" s="84">
        <f>様式２事前着手申請!H8</f>
        <v>0</v>
      </c>
      <c r="I8" s="84">
        <f>様式２事前着手申請!I8</f>
        <v>0</v>
      </c>
    </row>
    <row r="9" spans="1:10" ht="27" customHeight="1">
      <c r="D9" s="376" t="s">
        <v>26</v>
      </c>
      <c r="E9" s="376"/>
      <c r="F9" s="70"/>
      <c r="G9" s="439">
        <f>様式２事前着手申請!G9</f>
        <v>0</v>
      </c>
      <c r="H9" s="440"/>
      <c r="I9" s="440"/>
    </row>
    <row r="10" spans="1:10" ht="13.5" customHeight="1">
      <c r="D10" s="375" t="s">
        <v>27</v>
      </c>
      <c r="E10" s="375"/>
      <c r="F10" s="70"/>
      <c r="G10" s="436">
        <f>様式２事前着手申請!G10</f>
        <v>0</v>
      </c>
      <c r="H10" s="437"/>
      <c r="I10" s="437"/>
    </row>
    <row r="11" spans="1:10">
      <c r="D11" s="375" t="s">
        <v>2</v>
      </c>
      <c r="E11" s="375"/>
      <c r="F11" s="70"/>
      <c r="G11" s="436">
        <f>様式２事前着手申請!G11</f>
        <v>0</v>
      </c>
      <c r="H11" s="437"/>
      <c r="I11" s="437"/>
    </row>
    <row r="12" spans="1:10">
      <c r="E12" s="70"/>
      <c r="F12" s="70"/>
      <c r="G12" s="84">
        <f>様式２事前着手申請!G12</f>
        <v>0</v>
      </c>
      <c r="H12" s="84">
        <f>様式２事前着手申請!H12</f>
        <v>0</v>
      </c>
      <c r="I12" s="84">
        <f>様式２事前着手申請!I12</f>
        <v>0</v>
      </c>
    </row>
    <row r="13" spans="1:10">
      <c r="D13" s="375" t="s">
        <v>25</v>
      </c>
      <c r="E13" s="375"/>
      <c r="F13" s="70"/>
      <c r="G13" s="439">
        <f>様式２事前着手申請!G13</f>
        <v>0</v>
      </c>
      <c r="H13" s="440"/>
      <c r="I13" s="440"/>
    </row>
    <row r="14" spans="1:10">
      <c r="D14" s="375" t="s">
        <v>3</v>
      </c>
      <c r="E14" s="375"/>
      <c r="F14" s="70"/>
      <c r="G14" s="439">
        <f>様式２事前着手申請!G14</f>
        <v>0</v>
      </c>
      <c r="H14" s="440"/>
      <c r="I14" s="440"/>
    </row>
    <row r="15" spans="1:10">
      <c r="D15" s="375" t="s">
        <v>4</v>
      </c>
      <c r="E15" s="375"/>
      <c r="F15" s="70"/>
      <c r="G15" s="439">
        <f>様式２事前着手申請!G15</f>
        <v>0</v>
      </c>
      <c r="H15" s="440"/>
      <c r="I15" s="440"/>
    </row>
    <row r="16" spans="1:10">
      <c r="E16" s="70"/>
      <c r="F16" s="70"/>
    </row>
    <row r="17" spans="1:9">
      <c r="E17" s="70"/>
      <c r="F17" s="70"/>
    </row>
    <row r="19" spans="1:9" ht="29.25" customHeight="1">
      <c r="A19" s="441" t="s">
        <v>184</v>
      </c>
      <c r="B19" s="442"/>
      <c r="C19" s="442"/>
      <c r="D19" s="442"/>
      <c r="E19" s="442"/>
      <c r="F19" s="442"/>
      <c r="G19" s="442"/>
      <c r="H19" s="442"/>
      <c r="I19" s="442"/>
    </row>
    <row r="20" spans="1:9">
      <c r="A20" s="71"/>
      <c r="B20" s="71"/>
      <c r="C20" s="71"/>
      <c r="D20" s="71"/>
      <c r="E20" s="71"/>
      <c r="F20" s="71"/>
      <c r="G20" s="71"/>
      <c r="H20" s="71"/>
      <c r="I20" s="71"/>
    </row>
    <row r="22" spans="1:9" ht="45" customHeight="1">
      <c r="A22" s="383" t="s">
        <v>321</v>
      </c>
      <c r="B22" s="384"/>
      <c r="C22" s="384"/>
      <c r="D22" s="384"/>
      <c r="E22" s="384"/>
      <c r="F22" s="384"/>
      <c r="G22" s="384"/>
      <c r="H22" s="384"/>
      <c r="I22" s="384"/>
    </row>
    <row r="23" spans="1:9" ht="13.5" customHeight="1">
      <c r="A23" s="72"/>
      <c r="B23" s="73"/>
      <c r="C23" s="73"/>
      <c r="D23" s="73"/>
      <c r="E23" s="73"/>
      <c r="F23" s="73"/>
      <c r="G23" s="73"/>
      <c r="H23" s="73"/>
      <c r="I23" s="73"/>
    </row>
    <row r="25" spans="1:9">
      <c r="A25" s="382" t="s">
        <v>5</v>
      </c>
      <c r="B25" s="382"/>
      <c r="C25" s="382"/>
      <c r="D25" s="382"/>
      <c r="E25" s="382"/>
      <c r="F25" s="382"/>
      <c r="G25" s="382"/>
      <c r="H25" s="382"/>
      <c r="I25" s="382"/>
    </row>
    <row r="26" spans="1:9">
      <c r="A26" s="71"/>
      <c r="B26" s="71"/>
      <c r="C26" s="71"/>
      <c r="D26" s="71"/>
      <c r="E26" s="71"/>
      <c r="F26" s="71"/>
      <c r="G26" s="71"/>
      <c r="H26" s="71"/>
      <c r="I26" s="71"/>
    </row>
    <row r="28" spans="1:9" ht="47.25" customHeight="1">
      <c r="A28" s="77" t="s">
        <v>12</v>
      </c>
      <c r="C28" s="378"/>
      <c r="D28" s="378"/>
      <c r="E28" s="378"/>
      <c r="F28" s="378"/>
      <c r="G28" s="378"/>
      <c r="H28" s="378"/>
      <c r="I28" s="378"/>
    </row>
    <row r="31" spans="1:9">
      <c r="A31" s="47" t="s">
        <v>8</v>
      </c>
      <c r="C31" s="59" t="s">
        <v>10</v>
      </c>
      <c r="E31" s="178">
        <f>'様式3 別紙1（事業計画書（変更）)'!AO58</f>
        <v>0</v>
      </c>
      <c r="F31" s="47" t="s">
        <v>9</v>
      </c>
    </row>
    <row r="34" spans="1:1">
      <c r="A34" s="47" t="s">
        <v>6</v>
      </c>
    </row>
    <row r="36" spans="1:1">
      <c r="A36" s="47" t="s">
        <v>166</v>
      </c>
    </row>
    <row r="37" spans="1:1">
      <c r="A37" s="47" t="s">
        <v>199</v>
      </c>
    </row>
  </sheetData>
  <sheetProtection algorithmName="SHA-512" hashValue="75Zz6vFC16YEbE4UMb5d54qT+oXnC+MgW16TuESg/mUvK1jhfDkxKHCkXPLsl9hWusY09qVctw14CQXi5NzSXw==" saltValue="tO0iJpDrpUbtsVBsh4/RZQ==" spinCount="100000" sheet="1" selectLockedCells="1"/>
  <mergeCells count="17">
    <mergeCell ref="D9:E9"/>
    <mergeCell ref="D10:E10"/>
    <mergeCell ref="D11:E11"/>
    <mergeCell ref="G4:I4"/>
    <mergeCell ref="G9:I9"/>
    <mergeCell ref="G10:I10"/>
    <mergeCell ref="G11:I11"/>
    <mergeCell ref="D13:E13"/>
    <mergeCell ref="D14:E14"/>
    <mergeCell ref="D15:E15"/>
    <mergeCell ref="G13:I13"/>
    <mergeCell ref="C28:I28"/>
    <mergeCell ref="G14:I14"/>
    <mergeCell ref="G15:I15"/>
    <mergeCell ref="A19:I19"/>
    <mergeCell ref="A22:I22"/>
    <mergeCell ref="A25:I25"/>
  </mergeCells>
  <phoneticPr fontId="1"/>
  <conditionalFormatting sqref="A1:I30 A31:C31 E31:I31 A32:I36">
    <cfRule type="expression" dxfId="23" priority="1">
      <formula>_xlfn.ISFORMULA(A1)</formula>
    </cfRule>
  </conditionalFormatting>
  <dataValidations count="1">
    <dataValidation imeMode="disabled" allowBlank="1" showInputMessage="1" showErrorMessage="1" sqref="G8 G15:I15 E31" xr:uid="{C3E4DFA9-EBA3-4B56-AF5D-C94C3EF9E11A}"/>
  </dataValidations>
  <pageMargins left="0.78740157480314965" right="0.78740157480314965" top="0.74803149606299213" bottom="0.74803149606299213" header="0.31496062992125984" footer="0.31496062992125984"/>
  <pageSetup paperSize="9" scale="98"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5B9A-4DD9-41CF-BDE6-F50D5BE3A966}">
  <sheetPr>
    <tabColor theme="9" tint="0.79998168889431442"/>
    <pageSetUpPr fitToPage="1"/>
  </sheetPr>
  <dimension ref="A1:AZ61"/>
  <sheetViews>
    <sheetView topLeftCell="A4" zoomScale="90" zoomScaleNormal="90" zoomScaleSheetLayoutView="70" workbookViewId="0">
      <selection activeCell="D4" sqref="D4"/>
    </sheetView>
    <sheetView topLeftCell="A5" workbookViewId="1">
      <selection activeCell="E13" sqref="E13:I14"/>
    </sheetView>
  </sheetViews>
  <sheetFormatPr defaultColWidth="8.125" defaultRowHeight="13.5"/>
  <cols>
    <col min="1" max="1" width="1.625" style="47" customWidth="1"/>
    <col min="2" max="2" width="1.5" style="47" customWidth="1"/>
    <col min="3" max="3" width="1.875" style="47" customWidth="1"/>
    <col min="4" max="4" width="8.375" style="47" customWidth="1"/>
    <col min="5" max="5" width="6.625" style="47" customWidth="1"/>
    <col min="6" max="6" width="3.5" style="47" customWidth="1"/>
    <col min="7" max="7" width="4.125" style="47" customWidth="1"/>
    <col min="8" max="8" width="3.25" style="47" customWidth="1"/>
    <col min="9" max="9" width="4.5" style="47" customWidth="1"/>
    <col min="10" max="10" width="4.625" style="47" customWidth="1"/>
    <col min="11" max="11" width="3" style="47" customWidth="1"/>
    <col min="12" max="12" width="6.5" style="47" customWidth="1"/>
    <col min="13" max="13" width="3.5" style="47" customWidth="1"/>
    <col min="14" max="14" width="4.375" style="47" customWidth="1"/>
    <col min="15" max="15" width="3.25" style="47" customWidth="1"/>
    <col min="16" max="16" width="4.625" style="47" customWidth="1"/>
    <col min="17" max="17" width="2.375" style="47" customWidth="1"/>
    <col min="18" max="18" width="2" style="47" customWidth="1"/>
    <col min="19" max="20" width="4.625" style="47" hidden="1" customWidth="1"/>
    <col min="21" max="22" width="8.625" style="47" customWidth="1"/>
    <col min="23" max="23" width="7.5" style="47" customWidth="1"/>
    <col min="24" max="24" width="6.125" style="47" customWidth="1"/>
    <col min="25" max="25" width="9.25" style="47" customWidth="1"/>
    <col min="26" max="26" width="8.5" style="47" customWidth="1"/>
    <col min="27" max="29" width="5.25" style="47" customWidth="1"/>
    <col min="30" max="30" width="8.625" style="47" customWidth="1"/>
    <col min="31" max="34" width="5.125" style="47" customWidth="1"/>
    <col min="35" max="35" width="9" style="47" customWidth="1"/>
    <col min="36" max="39" width="6.625" style="47" customWidth="1"/>
    <col min="40" max="40" width="2.625" style="47" customWidth="1"/>
    <col min="41" max="42" width="12.625" style="47" customWidth="1"/>
    <col min="43" max="43" width="2.625" style="47" customWidth="1"/>
    <col min="44" max="44" width="3.375" style="47" customWidth="1"/>
    <col min="45" max="45" width="9.875" style="47" hidden="1" customWidth="1"/>
    <col min="46" max="46" width="8.875" style="47" customWidth="1"/>
    <col min="47" max="48" width="8.375" style="47" customWidth="1"/>
    <col min="49" max="16384" width="8.125" style="47"/>
  </cols>
  <sheetData>
    <row r="1" spans="1:52" ht="16.5">
      <c r="A1" s="45"/>
      <c r="B1" s="48" t="s">
        <v>165</v>
      </c>
      <c r="C1" s="48"/>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56" t="s">
        <v>203</v>
      </c>
      <c r="AJ1" s="94"/>
      <c r="AK1" s="45" t="s">
        <v>204</v>
      </c>
      <c r="AL1" s="45"/>
      <c r="AM1" s="95"/>
      <c r="AN1" s="45" t="s">
        <v>205</v>
      </c>
      <c r="AO1" s="45"/>
      <c r="AP1" s="45"/>
      <c r="AQ1" s="45"/>
      <c r="AR1" s="45"/>
    </row>
    <row r="2" spans="1:52" ht="6.75" customHeight="1" thickBot="1">
      <c r="A2" s="45"/>
      <c r="B2" s="48"/>
      <c r="C2" s="48"/>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52" ht="27" customHeight="1">
      <c r="A3" s="45"/>
      <c r="B3" s="96"/>
      <c r="C3" s="97"/>
      <c r="D3" s="97"/>
      <c r="E3" s="97"/>
      <c r="F3" s="97"/>
      <c r="G3" s="97"/>
      <c r="H3" s="97"/>
      <c r="I3" s="97"/>
      <c r="J3" s="97"/>
      <c r="K3" s="97"/>
      <c r="L3" s="97"/>
      <c r="M3" s="97"/>
      <c r="N3" s="97"/>
      <c r="O3" s="98"/>
      <c r="P3" s="99"/>
      <c r="Q3" s="99"/>
      <c r="R3" s="99"/>
      <c r="S3" s="99"/>
      <c r="T3" s="99"/>
      <c r="U3" s="99"/>
      <c r="V3" s="99"/>
      <c r="W3" s="100"/>
      <c r="X3" s="101"/>
      <c r="Y3" s="102"/>
      <c r="Z3" s="102"/>
      <c r="AA3" s="97"/>
      <c r="AB3" s="97"/>
      <c r="AC3" s="97"/>
      <c r="AD3" s="97"/>
      <c r="AE3" s="97"/>
      <c r="AF3" s="97"/>
      <c r="AG3" s="97"/>
      <c r="AH3" s="97"/>
      <c r="AI3" s="98"/>
      <c r="AJ3" s="99"/>
      <c r="AK3" s="99"/>
      <c r="AL3" s="99"/>
      <c r="AM3" s="99"/>
      <c r="AN3" s="99"/>
      <c r="AO3" s="99"/>
      <c r="AP3" s="99"/>
      <c r="AQ3" s="100"/>
      <c r="AR3" s="45"/>
    </row>
    <row r="4" spans="1:52" ht="27.75" customHeight="1">
      <c r="A4" s="45"/>
      <c r="B4" s="103"/>
      <c r="C4" s="52"/>
      <c r="D4" s="104" t="s">
        <v>158</v>
      </c>
      <c r="E4" s="238" t="s">
        <v>207</v>
      </c>
      <c r="F4" s="239"/>
      <c r="G4" s="239"/>
      <c r="H4" s="239"/>
      <c r="I4" s="239"/>
      <c r="J4" s="239"/>
      <c r="K4" s="239"/>
      <c r="L4" s="239"/>
      <c r="M4" s="239"/>
      <c r="N4" s="85"/>
      <c r="O4" s="105"/>
      <c r="P4" s="106" t="s">
        <v>136</v>
      </c>
      <c r="Q4" t="s">
        <v>150</v>
      </c>
      <c r="R4"/>
      <c r="S4"/>
      <c r="T4"/>
      <c r="U4"/>
      <c r="V4"/>
      <c r="W4" s="107"/>
      <c r="X4" s="101"/>
      <c r="Y4" s="50"/>
      <c r="Z4" s="106" t="s">
        <v>136</v>
      </c>
      <c r="AA4" s="238" t="s">
        <v>208</v>
      </c>
      <c r="AB4" s="239"/>
      <c r="AC4" s="239"/>
      <c r="AD4" s="239"/>
      <c r="AE4" s="239"/>
      <c r="AF4" s="239"/>
      <c r="AG4" s="239"/>
      <c r="AH4"/>
      <c r="AI4" s="108" t="s">
        <v>151</v>
      </c>
      <c r="AJ4" s="109"/>
      <c r="AK4" s="110" t="s">
        <v>209</v>
      </c>
      <c r="AL4" s="110"/>
      <c r="AM4" s="110"/>
      <c r="AN4" s="110"/>
      <c r="AO4" s="110"/>
      <c r="AP4" s="110"/>
      <c r="AQ4" s="111"/>
      <c r="AR4" s="45"/>
    </row>
    <row r="5" spans="1:52" ht="26.25" customHeight="1">
      <c r="A5" s="45"/>
      <c r="B5" s="103"/>
      <c r="C5" s="52"/>
      <c r="D5" s="50"/>
      <c r="E5" s="50"/>
      <c r="F5"/>
      <c r="G5"/>
      <c r="H5"/>
      <c r="I5"/>
      <c r="J5"/>
      <c r="K5"/>
      <c r="L5"/>
      <c r="M5"/>
      <c r="N5" s="85"/>
      <c r="O5" s="105"/>
      <c r="P5" s="106" t="s">
        <v>158</v>
      </c>
      <c r="Q5" t="s">
        <v>211</v>
      </c>
      <c r="R5"/>
      <c r="S5"/>
      <c r="T5"/>
      <c r="U5" s="109">
        <v>1</v>
      </c>
      <c r="V5" t="s">
        <v>212</v>
      </c>
      <c r="W5" s="107"/>
      <c r="X5" s="50"/>
      <c r="Y5" s="112"/>
      <c r="Z5" s="50"/>
      <c r="AA5" s="50"/>
      <c r="AB5"/>
      <c r="AC5"/>
      <c r="AD5"/>
      <c r="AE5"/>
      <c r="AF5"/>
      <c r="AG5"/>
      <c r="AH5"/>
      <c r="AI5" s="113"/>
      <c r="AJ5" s="114"/>
      <c r="AK5" s="240" t="s">
        <v>213</v>
      </c>
      <c r="AL5" s="241"/>
      <c r="AM5" s="241"/>
      <c r="AN5" s="241"/>
      <c r="AO5" s="241"/>
      <c r="AP5" s="241"/>
      <c r="AQ5" s="242"/>
      <c r="AR5" s="45"/>
    </row>
    <row r="6" spans="1:52" ht="23.25" customHeight="1" thickBot="1">
      <c r="A6" s="45"/>
      <c r="B6" s="115"/>
      <c r="C6" s="52"/>
      <c r="D6" s="50"/>
      <c r="E6" s="50"/>
      <c r="F6"/>
      <c r="G6"/>
      <c r="H6"/>
      <c r="I6"/>
      <c r="J6"/>
      <c r="K6"/>
      <c r="L6"/>
      <c r="M6"/>
      <c r="N6" s="85"/>
      <c r="O6" s="116"/>
      <c r="P6" s="117"/>
      <c r="Q6" s="117"/>
      <c r="R6" s="117"/>
      <c r="S6" s="117"/>
      <c r="T6" s="117"/>
      <c r="U6" s="117"/>
      <c r="V6" s="117"/>
      <c r="W6" s="118"/>
      <c r="X6" s="50"/>
      <c r="Y6" s="119"/>
      <c r="Z6" s="50"/>
      <c r="AA6" s="50"/>
      <c r="AB6"/>
      <c r="AC6"/>
      <c r="AD6"/>
      <c r="AE6"/>
      <c r="AF6"/>
      <c r="AG6"/>
      <c r="AH6"/>
      <c r="AI6" s="116"/>
      <c r="AJ6" s="117"/>
      <c r="AK6" s="243" t="s">
        <v>214</v>
      </c>
      <c r="AL6" s="244"/>
      <c r="AM6" s="244"/>
      <c r="AN6" s="244"/>
      <c r="AO6" s="244"/>
      <c r="AP6" s="244"/>
      <c r="AQ6" s="245"/>
      <c r="AR6" s="45"/>
    </row>
    <row r="7" spans="1:52" ht="8.25" customHeight="1">
      <c r="A7" s="45"/>
      <c r="B7" s="97"/>
      <c r="C7" s="97"/>
      <c r="D7" s="97"/>
      <c r="E7" s="97"/>
      <c r="F7" s="97"/>
      <c r="G7" s="97"/>
      <c r="H7" s="97"/>
      <c r="I7" s="97"/>
      <c r="J7" s="97"/>
      <c r="K7" s="97"/>
      <c r="L7" s="97"/>
      <c r="M7" s="97"/>
      <c r="N7" s="97"/>
      <c r="O7" s="97"/>
      <c r="P7" s="97"/>
      <c r="Q7" s="97"/>
      <c r="R7" s="97"/>
      <c r="S7" s="102"/>
      <c r="T7" s="102"/>
      <c r="U7" s="102"/>
      <c r="V7" s="102"/>
      <c r="W7" s="102"/>
      <c r="X7" s="50"/>
      <c r="Y7" s="102"/>
      <c r="Z7" s="102"/>
      <c r="AA7" s="102"/>
      <c r="AB7" s="102"/>
      <c r="AC7" s="102"/>
      <c r="AD7" s="102"/>
      <c r="AE7" s="102"/>
      <c r="AF7" s="102"/>
      <c r="AG7" s="102"/>
      <c r="AH7" s="102"/>
      <c r="AI7" s="102"/>
      <c r="AJ7" s="102"/>
      <c r="AK7" s="102"/>
      <c r="AL7" s="102"/>
      <c r="AM7" s="120"/>
      <c r="AN7" s="120"/>
      <c r="AO7" s="120"/>
      <c r="AP7" s="120"/>
      <c r="AQ7" s="120"/>
      <c r="AR7" s="45"/>
    </row>
    <row r="8" spans="1:52" ht="21" customHeight="1">
      <c r="B8" s="246" t="s">
        <v>311</v>
      </c>
      <c r="C8" s="247"/>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45"/>
    </row>
    <row r="9" spans="1:52" ht="15" customHeight="1">
      <c r="A9" s="45"/>
      <c r="B9" s="249" t="s">
        <v>152</v>
      </c>
      <c r="C9" s="250"/>
      <c r="D9" s="255" t="s">
        <v>215</v>
      </c>
      <c r="E9" s="256"/>
      <c r="F9" s="256"/>
      <c r="G9" s="256"/>
      <c r="H9" s="257"/>
      <c r="I9" s="257"/>
      <c r="J9" s="258"/>
      <c r="K9" s="256" t="s">
        <v>216</v>
      </c>
      <c r="L9" s="256"/>
      <c r="M9" s="256"/>
      <c r="N9" s="256"/>
      <c r="O9" s="256"/>
      <c r="P9" s="256"/>
      <c r="Q9" s="256"/>
      <c r="R9" s="265"/>
      <c r="S9" s="257"/>
      <c r="T9" s="257"/>
      <c r="U9" s="270" t="s">
        <v>217</v>
      </c>
      <c r="V9" s="271"/>
      <c r="W9" s="271"/>
      <c r="X9" s="271"/>
      <c r="Y9" s="271"/>
      <c r="Z9" s="271"/>
      <c r="AA9" s="271"/>
      <c r="AB9" s="271"/>
      <c r="AC9" s="271"/>
      <c r="AD9" s="271"/>
      <c r="AE9" s="271"/>
      <c r="AF9" s="271"/>
      <c r="AG9" s="271"/>
      <c r="AH9" s="272"/>
      <c r="AI9" s="249" t="s">
        <v>154</v>
      </c>
      <c r="AJ9" s="257"/>
      <c r="AK9" s="257"/>
      <c r="AL9" s="257"/>
      <c r="AM9" s="258"/>
      <c r="AN9" s="299" t="s">
        <v>155</v>
      </c>
      <c r="AO9" s="299"/>
      <c r="AP9" s="299"/>
      <c r="AQ9" s="300"/>
      <c r="AR9" s="45"/>
      <c r="AT9" s="59"/>
    </row>
    <row r="10" spans="1:52" ht="15" customHeight="1">
      <c r="A10" s="45"/>
      <c r="B10" s="251"/>
      <c r="C10" s="252"/>
      <c r="D10" s="259"/>
      <c r="E10" s="260"/>
      <c r="F10" s="260"/>
      <c r="G10" s="260"/>
      <c r="H10" s="260"/>
      <c r="I10" s="260"/>
      <c r="J10" s="261"/>
      <c r="K10" s="266"/>
      <c r="L10" s="266"/>
      <c r="M10" s="266"/>
      <c r="N10" s="266"/>
      <c r="O10" s="266"/>
      <c r="P10" s="266"/>
      <c r="Q10" s="266"/>
      <c r="R10" s="267"/>
      <c r="S10" s="260"/>
      <c r="T10" s="260"/>
      <c r="U10" s="301" t="s">
        <v>218</v>
      </c>
      <c r="V10" s="302"/>
      <c r="W10" s="302"/>
      <c r="X10" s="250"/>
      <c r="Y10" s="304" t="s">
        <v>219</v>
      </c>
      <c r="Z10" s="266"/>
      <c r="AA10" s="266"/>
      <c r="AB10" s="266"/>
      <c r="AC10" s="267"/>
      <c r="AD10" s="306" t="s">
        <v>220</v>
      </c>
      <c r="AE10" s="307"/>
      <c r="AF10" s="307"/>
      <c r="AG10" s="307"/>
      <c r="AH10" s="307"/>
      <c r="AI10" s="259"/>
      <c r="AJ10" s="260"/>
      <c r="AK10" s="260"/>
      <c r="AL10" s="260"/>
      <c r="AM10" s="261"/>
      <c r="AN10" s="266" t="s">
        <v>156</v>
      </c>
      <c r="AO10" s="266"/>
      <c r="AP10" s="266"/>
      <c r="AQ10" s="267"/>
      <c r="AR10" s="45"/>
      <c r="AT10" s="59"/>
      <c r="AU10" s="280" t="s">
        <v>157</v>
      </c>
      <c r="AV10" s="280"/>
      <c r="AW10" s="280"/>
      <c r="AX10" s="280"/>
      <c r="AY10" s="280"/>
      <c r="AZ10" s="280"/>
    </row>
    <row r="11" spans="1:52" ht="15" customHeight="1">
      <c r="A11" s="45"/>
      <c r="B11" s="253"/>
      <c r="C11" s="254"/>
      <c r="D11" s="262"/>
      <c r="E11" s="263"/>
      <c r="F11" s="263"/>
      <c r="G11" s="263"/>
      <c r="H11" s="263"/>
      <c r="I11" s="263"/>
      <c r="J11" s="264"/>
      <c r="K11" s="268"/>
      <c r="L11" s="268"/>
      <c r="M11" s="268"/>
      <c r="N11" s="268"/>
      <c r="O11" s="268"/>
      <c r="P11" s="268"/>
      <c r="Q11" s="268"/>
      <c r="R11" s="269"/>
      <c r="S11" s="263"/>
      <c r="T11" s="263"/>
      <c r="U11" s="253"/>
      <c r="V11" s="303"/>
      <c r="W11" s="303"/>
      <c r="X11" s="254"/>
      <c r="Y11" s="305"/>
      <c r="Z11" s="268"/>
      <c r="AA11" s="268"/>
      <c r="AB11" s="268"/>
      <c r="AC11" s="269"/>
      <c r="AD11" s="308"/>
      <c r="AE11" s="309"/>
      <c r="AF11" s="309"/>
      <c r="AG11" s="309"/>
      <c r="AH11" s="309"/>
      <c r="AI11" s="262"/>
      <c r="AJ11" s="263"/>
      <c r="AK11" s="263"/>
      <c r="AL11" s="263"/>
      <c r="AM11" s="264"/>
      <c r="AN11" s="268"/>
      <c r="AO11" s="268"/>
      <c r="AP11" s="268"/>
      <c r="AQ11" s="269"/>
      <c r="AR11" s="45"/>
      <c r="AT11" s="59"/>
      <c r="AU11" s="280"/>
      <c r="AV11" s="280"/>
      <c r="AW11" s="280"/>
      <c r="AX11" s="280"/>
      <c r="AY11" s="280"/>
      <c r="AZ11" s="280"/>
    </row>
    <row r="12" spans="1:52" ht="15.75" customHeight="1" thickBot="1">
      <c r="A12" s="45"/>
      <c r="B12" s="249">
        <v>1</v>
      </c>
      <c r="C12" s="250"/>
      <c r="D12" s="87"/>
      <c r="E12" s="65"/>
      <c r="F12" s="65"/>
      <c r="G12" s="65"/>
      <c r="H12" s="65"/>
      <c r="I12" s="65"/>
      <c r="J12" s="89"/>
      <c r="K12" s="91"/>
      <c r="L12" s="281" t="s">
        <v>221</v>
      </c>
      <c r="M12" s="282"/>
      <c r="N12" s="282"/>
      <c r="O12" s="282"/>
      <c r="P12" s="282"/>
      <c r="Q12" s="282"/>
      <c r="R12" s="92"/>
      <c r="S12" s="49"/>
      <c r="T12" s="49"/>
      <c r="U12" s="126"/>
      <c r="V12" s="127"/>
      <c r="W12" s="127"/>
      <c r="X12" s="128"/>
      <c r="Y12" s="283"/>
      <c r="Z12" s="284"/>
      <c r="AA12" s="284"/>
      <c r="AB12" s="284"/>
      <c r="AC12" s="285"/>
      <c r="AD12" s="283"/>
      <c r="AE12" s="284"/>
      <c r="AF12" s="284"/>
      <c r="AG12" s="284"/>
      <c r="AH12" s="284"/>
      <c r="AI12" s="129"/>
      <c r="AJ12" s="282"/>
      <c r="AK12" s="282"/>
      <c r="AL12" s="282"/>
      <c r="AM12"/>
      <c r="AN12" s="130" t="s">
        <v>222</v>
      </c>
      <c r="AO12" s="131"/>
      <c r="AP12" s="131"/>
      <c r="AQ12" s="132"/>
      <c r="AR12" s="45"/>
    </row>
    <row r="13" spans="1:52" ht="15.75" customHeight="1" thickBot="1">
      <c r="A13" s="45"/>
      <c r="B13" s="259"/>
      <c r="C13" s="252"/>
      <c r="D13" s="286" t="s">
        <v>142</v>
      </c>
      <c r="E13" s="288"/>
      <c r="F13" s="289"/>
      <c r="G13" s="289"/>
      <c r="H13" s="289"/>
      <c r="I13" s="290"/>
      <c r="J13" s="90"/>
      <c r="K13" s="133"/>
      <c r="L13" s="134"/>
      <c r="M13" t="s">
        <v>223</v>
      </c>
      <c r="N13" s="134"/>
      <c r="O13" t="s">
        <v>224</v>
      </c>
      <c r="P13" s="134"/>
      <c r="Q13" t="s">
        <v>225</v>
      </c>
      <c r="R13" s="135"/>
      <c r="S13" s="45"/>
      <c r="T13" s="45"/>
      <c r="U13" s="136" t="s">
        <v>226</v>
      </c>
      <c r="V13" s="294"/>
      <c r="W13" s="295"/>
      <c r="X13" s="137" t="s">
        <v>9</v>
      </c>
      <c r="Y13" s="138" t="s">
        <v>227</v>
      </c>
      <c r="Z13" s="296"/>
      <c r="AA13" s="297"/>
      <c r="AB13" s="298"/>
      <c r="AC13" s="53" t="s">
        <v>9</v>
      </c>
      <c r="AD13" s="136"/>
      <c r="AE13" s="273">
        <v>7500</v>
      </c>
      <c r="AF13" s="274"/>
      <c r="AG13" s="275"/>
      <c r="AH13" s="53" t="s">
        <v>9</v>
      </c>
      <c r="AI13" s="129"/>
      <c r="AJ13" s="276"/>
      <c r="AK13" s="276"/>
      <c r="AL13" s="276"/>
      <c r="AM13" s="45"/>
      <c r="AN13" s="139"/>
      <c r="AO13" s="140"/>
      <c r="AP13" s="140"/>
      <c r="AQ13" s="141"/>
      <c r="AR13" s="45"/>
      <c r="AS13" s="47" t="e">
        <f>YEAR(#REF!)*12+MONTH(#REF!)-YEAR(#REF!)*12-MONTH(#REF!)
-IF(DAY(#REF!+1)=1,IF(DAY(#REF!+1)&gt;1,1),IF(AND(DAY(#REF!+1)&gt;1,
 DAY(#REF!)&lt;DAY(#REF!)),1))</f>
        <v>#REF!</v>
      </c>
      <c r="AU13" s="59"/>
      <c r="AV13" s="58"/>
    </row>
    <row r="14" spans="1:52" ht="15.75" customHeight="1" thickBot="1">
      <c r="A14" s="45"/>
      <c r="B14" s="259"/>
      <c r="C14" s="252"/>
      <c r="D14" s="287"/>
      <c r="E14" s="291"/>
      <c r="F14" s="292"/>
      <c r="G14" s="292"/>
      <c r="H14" s="292"/>
      <c r="I14" s="293"/>
      <c r="J14" s="90"/>
      <c r="K14" s="60"/>
      <c r="L14" s="60"/>
      <c r="M14" s="60"/>
      <c r="N14" s="60"/>
      <c r="O14" s="60"/>
      <c r="P14" s="60"/>
      <c r="Q14" s="60"/>
      <c r="R14" s="61"/>
      <c r="S14" s="63"/>
      <c r="T14" s="62"/>
      <c r="U14" s="136"/>
      <c r="V14" s="142"/>
      <c r="W14" s="142"/>
      <c r="X14" s="137"/>
      <c r="Y14" s="143"/>
      <c r="Z14" s="277"/>
      <c r="AA14" s="277"/>
      <c r="AB14" s="278"/>
      <c r="AC14" s="279"/>
      <c r="AD14" s="143"/>
      <c r="AE14" s="277"/>
      <c r="AF14" s="277"/>
      <c r="AG14" s="278"/>
      <c r="AH14" s="279"/>
      <c r="AI14" s="129"/>
      <c r="AJ14" s="276"/>
      <c r="AK14" s="276"/>
      <c r="AL14" s="276"/>
      <c r="AM14" s="45"/>
      <c r="AN14" s="121"/>
      <c r="AO14" s="144"/>
      <c r="AP14" s="144"/>
      <c r="AQ14" s="122"/>
      <c r="AR14" s="45"/>
      <c r="AU14" s="59"/>
      <c r="AV14" s="58"/>
    </row>
    <row r="15" spans="1:52" ht="16.5" customHeight="1" thickBot="1">
      <c r="A15" s="57"/>
      <c r="B15" s="259"/>
      <c r="C15" s="252"/>
      <c r="D15" s="88"/>
      <c r="E15" s="58"/>
      <c r="F15" s="58"/>
      <c r="G15" s="58"/>
      <c r="H15" s="58"/>
      <c r="I15" s="58"/>
      <c r="J15" s="90"/>
      <c r="K15" s="322"/>
      <c r="L15" s="324" t="s">
        <v>228</v>
      </c>
      <c r="M15" s="325"/>
      <c r="N15" s="326"/>
      <c r="O15" s="329" t="s">
        <v>229</v>
      </c>
      <c r="P15" s="330"/>
      <c r="Q15" s="330"/>
      <c r="R15" s="331"/>
      <c r="S15" s="335"/>
      <c r="T15" s="335"/>
      <c r="U15" s="337" t="s">
        <v>230</v>
      </c>
      <c r="V15" s="338"/>
      <c r="W15" s="145"/>
      <c r="X15" s="146" t="s">
        <v>231</v>
      </c>
      <c r="Y15" s="339" t="s">
        <v>232</v>
      </c>
      <c r="Z15" s="340"/>
      <c r="AA15" s="360">
        <f>P19</f>
        <v>6</v>
      </c>
      <c r="AB15" s="361"/>
      <c r="AC15" s="53" t="s">
        <v>231</v>
      </c>
      <c r="AD15" s="339" t="s">
        <v>232</v>
      </c>
      <c r="AE15" s="340"/>
      <c r="AF15" s="360">
        <f>P19</f>
        <v>6</v>
      </c>
      <c r="AG15" s="361"/>
      <c r="AH15" s="53" t="s">
        <v>231</v>
      </c>
      <c r="AI15" s="147"/>
      <c r="AJ15" s="276"/>
      <c r="AK15" s="276"/>
      <c r="AL15" s="276"/>
      <c r="AM15" s="45"/>
      <c r="AN15" s="121"/>
      <c r="AO15" s="310"/>
      <c r="AP15" s="311"/>
      <c r="AQ15" s="122"/>
      <c r="AR15" s="45"/>
      <c r="AU15" s="59"/>
      <c r="AV15" s="71"/>
    </row>
    <row r="16" spans="1:52" ht="18.75" customHeight="1" thickBot="1">
      <c r="A16" s="57"/>
      <c r="B16" s="251"/>
      <c r="C16" s="252"/>
      <c r="D16" s="148" t="s">
        <v>233</v>
      </c>
      <c r="E16" s="149"/>
      <c r="F16" s="150" t="s">
        <v>223</v>
      </c>
      <c r="G16" s="149"/>
      <c r="H16" s="150" t="s">
        <v>224</v>
      </c>
      <c r="I16" s="149"/>
      <c r="J16" s="86" t="s">
        <v>225</v>
      </c>
      <c r="K16" s="323"/>
      <c r="L16" s="327"/>
      <c r="M16" s="327"/>
      <c r="N16" s="328"/>
      <c r="O16" s="332"/>
      <c r="P16" s="333"/>
      <c r="Q16" s="333"/>
      <c r="R16" s="252"/>
      <c r="S16" s="336"/>
      <c r="T16" s="336"/>
      <c r="U16" s="152"/>
      <c r="Y16" s="152"/>
      <c r="AC16" s="153"/>
      <c r="AG16" s="154"/>
      <c r="AH16" s="153"/>
      <c r="AI16" s="147"/>
      <c r="AJ16" s="51" t="s">
        <v>234</v>
      </c>
      <c r="AK16" s="51"/>
      <c r="AL16" s="51"/>
      <c r="AM16" s="45"/>
      <c r="AN16" s="121"/>
      <c r="AO16" s="312"/>
      <c r="AP16" s="313"/>
      <c r="AQ16" s="122"/>
      <c r="AR16" s="45"/>
      <c r="AU16" s="59"/>
      <c r="AV16" s="71"/>
    </row>
    <row r="17" spans="1:48" ht="22.5" customHeight="1" thickTop="1" thickBot="1">
      <c r="A17" s="45"/>
      <c r="B17" s="251"/>
      <c r="C17" s="252"/>
      <c r="D17" s="151" t="s">
        <v>153</v>
      </c>
      <c r="E17" s="155"/>
      <c r="F17" s="114"/>
      <c r="G17" s="155"/>
      <c r="H17" s="114"/>
      <c r="I17" s="155"/>
      <c r="J17" s="86"/>
      <c r="K17" s="323"/>
      <c r="L17" s="327"/>
      <c r="M17" s="327"/>
      <c r="N17" s="328"/>
      <c r="O17" s="334"/>
      <c r="P17" s="333"/>
      <c r="Q17" s="333"/>
      <c r="R17" s="252"/>
      <c r="S17" s="336"/>
      <c r="T17" s="336"/>
      <c r="U17" s="156"/>
      <c r="V17" s="157" t="s">
        <v>235</v>
      </c>
      <c r="W17" s="157"/>
      <c r="X17" s="158"/>
      <c r="Y17" s="156"/>
      <c r="Z17" s="157" t="s">
        <v>236</v>
      </c>
      <c r="AA17" s="157"/>
      <c r="AB17" s="157"/>
      <c r="AC17" s="53"/>
      <c r="AD17" s="156"/>
      <c r="AE17" s="157" t="s">
        <v>237</v>
      </c>
      <c r="AF17" s="157"/>
      <c r="AG17" s="157"/>
      <c r="AH17" s="53"/>
      <c r="AI17" s="64"/>
      <c r="AJ17" s="314">
        <f>MIN(V18,Z18,AE18)</f>
        <v>0</v>
      </c>
      <c r="AK17" s="315"/>
      <c r="AL17" s="316"/>
      <c r="AM17" s="159"/>
      <c r="AN17" s="121"/>
      <c r="AO17" s="320" t="s">
        <v>238</v>
      </c>
      <c r="AP17" s="321"/>
      <c r="AQ17" s="122"/>
      <c r="AR17" s="45"/>
      <c r="AU17" s="59"/>
      <c r="AV17" s="71"/>
    </row>
    <row r="18" spans="1:48" ht="17.25" customHeight="1" thickBot="1">
      <c r="A18" s="45"/>
      <c r="B18" s="251"/>
      <c r="C18" s="252"/>
      <c r="D18" s="341"/>
      <c r="E18" s="342"/>
      <c r="F18" s="342"/>
      <c r="G18" s="342"/>
      <c r="H18" s="342"/>
      <c r="I18" s="342"/>
      <c r="J18" s="343"/>
      <c r="K18" s="323"/>
      <c r="L18" s="327"/>
      <c r="M18" s="327"/>
      <c r="N18" s="328"/>
      <c r="O18" s="334"/>
      <c r="P18" s="333"/>
      <c r="Q18" s="333"/>
      <c r="R18" s="252"/>
      <c r="S18" s="336"/>
      <c r="T18" s="336"/>
      <c r="U18" s="160" t="s">
        <v>239</v>
      </c>
      <c r="V18" s="350">
        <f>V13*W15/2</f>
        <v>0</v>
      </c>
      <c r="W18" s="351"/>
      <c r="X18" s="137" t="s">
        <v>9</v>
      </c>
      <c r="Y18" s="160" t="s">
        <v>239</v>
      </c>
      <c r="Z18" s="352">
        <f>Z13*AA15/2</f>
        <v>0</v>
      </c>
      <c r="AA18" s="353"/>
      <c r="AB18" s="354"/>
      <c r="AC18" s="137" t="s">
        <v>9</v>
      </c>
      <c r="AD18" s="160"/>
      <c r="AE18" s="352">
        <f>AE13*AF15</f>
        <v>45000</v>
      </c>
      <c r="AF18" s="353"/>
      <c r="AG18" s="354"/>
      <c r="AH18" s="137" t="s">
        <v>9</v>
      </c>
      <c r="AI18" s="129"/>
      <c r="AJ18" s="317"/>
      <c r="AK18" s="318"/>
      <c r="AL18" s="319"/>
      <c r="AM18" s="45" t="s">
        <v>9</v>
      </c>
      <c r="AN18" s="121"/>
      <c r="AO18" s="144"/>
      <c r="AP18" s="144"/>
      <c r="AQ18" s="122"/>
      <c r="AR18" s="45"/>
      <c r="AU18" s="59"/>
      <c r="AV18" s="71"/>
    </row>
    <row r="19" spans="1:48" ht="18.75" customHeight="1" thickTop="1" thickBot="1">
      <c r="A19" s="45"/>
      <c r="B19" s="251"/>
      <c r="C19" s="252"/>
      <c r="D19" s="344"/>
      <c r="E19" s="345"/>
      <c r="F19" s="345"/>
      <c r="G19" s="345"/>
      <c r="H19" s="345"/>
      <c r="I19" s="345"/>
      <c r="J19" s="346"/>
      <c r="K19" s="161"/>
      <c r="L19" s="162"/>
      <c r="M19" s="163" t="s">
        <v>136</v>
      </c>
      <c r="N19" s="164"/>
      <c r="O19" s="165"/>
      <c r="P19" s="166">
        <v>6</v>
      </c>
      <c r="Q19" s="167" t="s">
        <v>231</v>
      </c>
      <c r="R19" s="168"/>
      <c r="S19" s="45"/>
      <c r="T19" s="45"/>
      <c r="U19" s="156"/>
      <c r="V19" s="157"/>
      <c r="W19" s="157"/>
      <c r="X19" s="157"/>
      <c r="Y19" s="129"/>
      <c r="Z19" s="355"/>
      <c r="AA19" s="355"/>
      <c r="AB19" s="355"/>
      <c r="AC19" s="53"/>
      <c r="AD19" s="129"/>
      <c r="AE19" s="355"/>
      <c r="AF19" s="355"/>
      <c r="AG19" s="355"/>
      <c r="AH19" s="53"/>
      <c r="AN19" s="121"/>
      <c r="AO19" s="144"/>
      <c r="AP19" s="144"/>
      <c r="AQ19" s="122"/>
      <c r="AR19" s="45"/>
      <c r="AU19" s="59"/>
      <c r="AV19" s="71"/>
    </row>
    <row r="20" spans="1:48" ht="6.75" customHeight="1">
      <c r="A20" s="45"/>
      <c r="B20" s="253"/>
      <c r="C20" s="254"/>
      <c r="D20" s="347"/>
      <c r="E20" s="348"/>
      <c r="F20" s="348"/>
      <c r="G20" s="348"/>
      <c r="H20" s="348"/>
      <c r="I20" s="348"/>
      <c r="J20" s="349"/>
      <c r="K20" s="169"/>
      <c r="L20" s="170"/>
      <c r="M20" s="170"/>
      <c r="N20" s="171"/>
      <c r="O20" s="172"/>
      <c r="P20" s="170"/>
      <c r="Q20" s="170"/>
      <c r="R20" s="173"/>
      <c r="S20" s="63"/>
      <c r="T20" s="62"/>
      <c r="U20" s="174"/>
      <c r="V20" s="175"/>
      <c r="W20" s="175"/>
      <c r="X20" s="175"/>
      <c r="Y20" s="356"/>
      <c r="Z20" s="357"/>
      <c r="AA20" s="357"/>
      <c r="AB20" s="357"/>
      <c r="AC20" s="358"/>
      <c r="AD20" s="359"/>
      <c r="AE20" s="357"/>
      <c r="AF20" s="357"/>
      <c r="AG20" s="357"/>
      <c r="AH20" s="357"/>
      <c r="AI20" s="55"/>
      <c r="AJ20" s="54"/>
      <c r="AK20" s="54"/>
      <c r="AL20" s="54"/>
      <c r="AM20" s="54"/>
      <c r="AN20" s="123"/>
      <c r="AO20" s="125"/>
      <c r="AP20" s="125"/>
      <c r="AQ20" s="124"/>
      <c r="AR20" s="45"/>
    </row>
    <row r="21" spans="1:48" ht="15.75" customHeight="1" thickBot="1">
      <c r="A21" s="45"/>
      <c r="B21" s="249">
        <v>2</v>
      </c>
      <c r="C21" s="250"/>
      <c r="D21" s="87"/>
      <c r="E21" s="65"/>
      <c r="F21" s="65"/>
      <c r="G21" s="65"/>
      <c r="H21" s="65"/>
      <c r="I21" s="65"/>
      <c r="J21" s="89"/>
      <c r="K21" s="91"/>
      <c r="L21" s="281" t="s">
        <v>221</v>
      </c>
      <c r="M21" s="282"/>
      <c r="N21" s="282"/>
      <c r="O21" s="282"/>
      <c r="P21" s="282"/>
      <c r="Q21" s="282"/>
      <c r="R21" s="92"/>
      <c r="S21" s="49"/>
      <c r="T21" s="49"/>
      <c r="U21" s="126"/>
      <c r="V21" s="127"/>
      <c r="W21" s="127"/>
      <c r="X21" s="128"/>
      <c r="Y21" s="283"/>
      <c r="Z21" s="284"/>
      <c r="AA21" s="284"/>
      <c r="AB21" s="284"/>
      <c r="AC21" s="285"/>
      <c r="AD21" s="283"/>
      <c r="AE21" s="284"/>
      <c r="AF21" s="284"/>
      <c r="AG21" s="284"/>
      <c r="AH21" s="284"/>
      <c r="AI21" s="129"/>
      <c r="AJ21" s="282"/>
      <c r="AK21" s="282"/>
      <c r="AL21" s="282"/>
      <c r="AM21"/>
      <c r="AN21" s="130" t="s">
        <v>222</v>
      </c>
      <c r="AO21" s="131"/>
      <c r="AP21" s="131"/>
      <c r="AQ21" s="132"/>
      <c r="AR21" s="45"/>
    </row>
    <row r="22" spans="1:48" ht="18.75" customHeight="1" thickBot="1">
      <c r="A22" s="45"/>
      <c r="B22" s="259"/>
      <c r="C22" s="252"/>
      <c r="D22" s="286" t="s">
        <v>142</v>
      </c>
      <c r="E22" s="288"/>
      <c r="F22" s="289"/>
      <c r="G22" s="289"/>
      <c r="H22" s="289"/>
      <c r="I22" s="290"/>
      <c r="J22" s="90"/>
      <c r="K22" s="133"/>
      <c r="L22" s="134"/>
      <c r="M22" t="s">
        <v>223</v>
      </c>
      <c r="N22" s="134"/>
      <c r="O22" t="s">
        <v>224</v>
      </c>
      <c r="P22" s="134"/>
      <c r="Q22" t="s">
        <v>225</v>
      </c>
      <c r="R22" s="135"/>
      <c r="S22" s="45"/>
      <c r="T22" s="45"/>
      <c r="U22" s="136" t="s">
        <v>226</v>
      </c>
      <c r="V22" s="294"/>
      <c r="W22" s="295"/>
      <c r="X22" s="137" t="s">
        <v>9</v>
      </c>
      <c r="Y22" s="138" t="s">
        <v>227</v>
      </c>
      <c r="Z22" s="296"/>
      <c r="AA22" s="297"/>
      <c r="AB22" s="298"/>
      <c r="AC22" s="53" t="s">
        <v>9</v>
      </c>
      <c r="AD22" s="136"/>
      <c r="AE22" s="273">
        <v>7500</v>
      </c>
      <c r="AF22" s="274"/>
      <c r="AG22" s="275"/>
      <c r="AH22" s="53" t="s">
        <v>9</v>
      </c>
      <c r="AI22" s="129"/>
      <c r="AJ22" s="276"/>
      <c r="AK22" s="276"/>
      <c r="AL22" s="276"/>
      <c r="AM22" s="45"/>
      <c r="AN22" s="139"/>
      <c r="AO22" s="140"/>
      <c r="AP22" s="140"/>
      <c r="AQ22" s="141"/>
      <c r="AR22" s="45"/>
      <c r="AS22" s="47" t="e">
        <f>YEAR(#REF!)*12+MONTH(#REF!)-YEAR(#REF!)*12-MONTH(#REF!)
-IF(DAY(#REF!+1)=1,IF(DAY(#REF!+1)&gt;1,1),IF(AND(DAY(#REF!+1)&gt;1,
 DAY(#REF!)&lt;DAY(#REF!)),1))</f>
        <v>#REF!</v>
      </c>
      <c r="AU22" s="59"/>
      <c r="AV22" s="58"/>
    </row>
    <row r="23" spans="1:48" ht="15.75" customHeight="1" thickBot="1">
      <c r="A23" s="45"/>
      <c r="B23" s="259"/>
      <c r="C23" s="252"/>
      <c r="D23" s="287"/>
      <c r="E23" s="291"/>
      <c r="F23" s="292"/>
      <c r="G23" s="292"/>
      <c r="H23" s="292"/>
      <c r="I23" s="293"/>
      <c r="J23" s="90"/>
      <c r="K23" s="60"/>
      <c r="L23" s="60"/>
      <c r="M23" s="60"/>
      <c r="N23" s="60"/>
      <c r="O23" s="60"/>
      <c r="P23" s="60"/>
      <c r="Q23" s="60"/>
      <c r="R23" s="61"/>
      <c r="S23" s="63"/>
      <c r="T23" s="62"/>
      <c r="U23" s="136"/>
      <c r="V23" s="142"/>
      <c r="W23" s="142"/>
      <c r="X23" s="137"/>
      <c r="Y23" s="143"/>
      <c r="Z23" s="277"/>
      <c r="AA23" s="277"/>
      <c r="AB23" s="278"/>
      <c r="AC23" s="279"/>
      <c r="AD23" s="143"/>
      <c r="AE23" s="277"/>
      <c r="AF23" s="277"/>
      <c r="AG23" s="278"/>
      <c r="AH23" s="279"/>
      <c r="AI23" s="129"/>
      <c r="AJ23" s="276"/>
      <c r="AK23" s="276"/>
      <c r="AL23" s="276"/>
      <c r="AM23" s="45"/>
      <c r="AN23" s="121"/>
      <c r="AO23" s="144"/>
      <c r="AP23" s="144"/>
      <c r="AQ23" s="122"/>
      <c r="AR23" s="45"/>
      <c r="AU23" s="59"/>
      <c r="AV23" s="58"/>
    </row>
    <row r="24" spans="1:48" ht="16.5" customHeight="1" thickBot="1">
      <c r="A24" s="57"/>
      <c r="B24" s="259"/>
      <c r="C24" s="252"/>
      <c r="D24" s="88"/>
      <c r="E24" s="58"/>
      <c r="F24" s="58"/>
      <c r="G24" s="58"/>
      <c r="H24" s="58"/>
      <c r="I24" s="58"/>
      <c r="J24" s="90"/>
      <c r="K24" s="322"/>
      <c r="L24" s="324" t="s">
        <v>228</v>
      </c>
      <c r="M24" s="325"/>
      <c r="N24" s="326"/>
      <c r="O24" s="329" t="s">
        <v>229</v>
      </c>
      <c r="P24" s="330"/>
      <c r="Q24" s="330"/>
      <c r="R24" s="331"/>
      <c r="S24" s="335"/>
      <c r="T24" s="335"/>
      <c r="U24" s="337" t="s">
        <v>230</v>
      </c>
      <c r="V24" s="338"/>
      <c r="W24" s="145"/>
      <c r="X24" s="146" t="s">
        <v>231</v>
      </c>
      <c r="Y24" s="339" t="s">
        <v>232</v>
      </c>
      <c r="Z24" s="340"/>
      <c r="AA24" s="360">
        <f>P28</f>
        <v>0</v>
      </c>
      <c r="AB24" s="361"/>
      <c r="AC24" s="53" t="s">
        <v>231</v>
      </c>
      <c r="AD24" s="339" t="s">
        <v>232</v>
      </c>
      <c r="AE24" s="340"/>
      <c r="AF24" s="360">
        <f>P28</f>
        <v>0</v>
      </c>
      <c r="AG24" s="361"/>
      <c r="AH24" s="53" t="s">
        <v>231</v>
      </c>
      <c r="AI24" s="147"/>
      <c r="AJ24" s="276"/>
      <c r="AK24" s="276"/>
      <c r="AL24" s="276"/>
      <c r="AM24" s="45"/>
      <c r="AN24" s="121"/>
      <c r="AO24" s="310"/>
      <c r="AP24" s="311"/>
      <c r="AQ24" s="122"/>
      <c r="AR24" s="45"/>
      <c r="AU24" s="59"/>
      <c r="AV24" s="71"/>
    </row>
    <row r="25" spans="1:48" ht="18" customHeight="1" thickBot="1">
      <c r="A25" s="57"/>
      <c r="B25" s="251"/>
      <c r="C25" s="252"/>
      <c r="D25" s="148" t="s">
        <v>233</v>
      </c>
      <c r="E25" s="149"/>
      <c r="F25" s="150" t="s">
        <v>223</v>
      </c>
      <c r="G25" s="149"/>
      <c r="H25" s="150" t="s">
        <v>224</v>
      </c>
      <c r="I25" s="149"/>
      <c r="J25" s="86" t="s">
        <v>225</v>
      </c>
      <c r="K25" s="323"/>
      <c r="L25" s="327"/>
      <c r="M25" s="327"/>
      <c r="N25" s="328"/>
      <c r="O25" s="332"/>
      <c r="P25" s="333"/>
      <c r="Q25" s="333"/>
      <c r="R25" s="252"/>
      <c r="S25" s="336"/>
      <c r="T25" s="336"/>
      <c r="U25" s="152"/>
      <c r="Y25" s="152"/>
      <c r="AC25" s="153"/>
      <c r="AG25" s="154"/>
      <c r="AH25" s="153"/>
      <c r="AI25" s="147"/>
      <c r="AJ25" s="51" t="s">
        <v>234</v>
      </c>
      <c r="AK25" s="51"/>
      <c r="AL25" s="51"/>
      <c r="AM25" s="45"/>
      <c r="AN25" s="121"/>
      <c r="AO25" s="312"/>
      <c r="AP25" s="313"/>
      <c r="AQ25" s="122"/>
      <c r="AR25" s="45"/>
      <c r="AU25" s="59"/>
      <c r="AV25" s="71"/>
    </row>
    <row r="26" spans="1:48" ht="23.25" customHeight="1" thickTop="1" thickBot="1">
      <c r="A26" s="45"/>
      <c r="B26" s="251"/>
      <c r="C26" s="252"/>
      <c r="D26" s="151" t="s">
        <v>153</v>
      </c>
      <c r="E26" s="155"/>
      <c r="F26" s="114"/>
      <c r="G26" s="155"/>
      <c r="H26" s="114"/>
      <c r="I26" s="155"/>
      <c r="J26" s="86"/>
      <c r="K26" s="323"/>
      <c r="L26" s="327"/>
      <c r="M26" s="327"/>
      <c r="N26" s="328"/>
      <c r="O26" s="334"/>
      <c r="P26" s="333"/>
      <c r="Q26" s="333"/>
      <c r="R26" s="252"/>
      <c r="S26" s="336"/>
      <c r="T26" s="336"/>
      <c r="U26" s="156"/>
      <c r="V26" s="157" t="s">
        <v>235</v>
      </c>
      <c r="W26" s="157"/>
      <c r="X26" s="158"/>
      <c r="Y26" s="156"/>
      <c r="Z26" s="157" t="s">
        <v>236</v>
      </c>
      <c r="AA26" s="157"/>
      <c r="AB26" s="157"/>
      <c r="AC26" s="53"/>
      <c r="AD26" s="156"/>
      <c r="AE26" s="157" t="s">
        <v>237</v>
      </c>
      <c r="AF26" s="157"/>
      <c r="AG26" s="157"/>
      <c r="AH26" s="53"/>
      <c r="AI26" s="64"/>
      <c r="AJ26" s="314">
        <f>MIN(V27,Z27,AE27)</f>
        <v>0</v>
      </c>
      <c r="AK26" s="315"/>
      <c r="AL26" s="316"/>
      <c r="AM26" s="159"/>
      <c r="AN26" s="121"/>
      <c r="AO26" s="320" t="s">
        <v>238</v>
      </c>
      <c r="AP26" s="321"/>
      <c r="AQ26" s="122"/>
      <c r="AR26" s="45"/>
      <c r="AU26" s="59"/>
      <c r="AV26" s="71"/>
    </row>
    <row r="27" spans="1:48" ht="17.25" customHeight="1" thickBot="1">
      <c r="A27" s="45"/>
      <c r="B27" s="251"/>
      <c r="C27" s="252"/>
      <c r="D27" s="341"/>
      <c r="E27" s="342"/>
      <c r="F27" s="342"/>
      <c r="G27" s="342"/>
      <c r="H27" s="342"/>
      <c r="I27" s="342"/>
      <c r="J27" s="343"/>
      <c r="K27" s="323"/>
      <c r="L27" s="327"/>
      <c r="M27" s="327"/>
      <c r="N27" s="328"/>
      <c r="O27" s="334"/>
      <c r="P27" s="333"/>
      <c r="Q27" s="333"/>
      <c r="R27" s="252"/>
      <c r="S27" s="336"/>
      <c r="T27" s="336"/>
      <c r="U27" s="160" t="s">
        <v>239</v>
      </c>
      <c r="V27" s="350">
        <f>V22*W24/2</f>
        <v>0</v>
      </c>
      <c r="W27" s="351"/>
      <c r="X27" s="137" t="s">
        <v>9</v>
      </c>
      <c r="Y27" s="160" t="s">
        <v>239</v>
      </c>
      <c r="Z27" s="352">
        <f>Z22*AA24/2</f>
        <v>0</v>
      </c>
      <c r="AA27" s="353"/>
      <c r="AB27" s="354"/>
      <c r="AC27" s="137" t="s">
        <v>9</v>
      </c>
      <c r="AD27" s="160"/>
      <c r="AE27" s="352">
        <f>AE22*AF24</f>
        <v>0</v>
      </c>
      <c r="AF27" s="353"/>
      <c r="AG27" s="354"/>
      <c r="AH27" s="137" t="s">
        <v>9</v>
      </c>
      <c r="AI27" s="129"/>
      <c r="AJ27" s="317"/>
      <c r="AK27" s="318"/>
      <c r="AL27" s="319"/>
      <c r="AM27" s="45" t="s">
        <v>9</v>
      </c>
      <c r="AN27" s="121"/>
      <c r="AO27" s="144"/>
      <c r="AP27" s="144"/>
      <c r="AQ27" s="122"/>
      <c r="AR27" s="45"/>
      <c r="AU27" s="59"/>
      <c r="AV27" s="71"/>
    </row>
    <row r="28" spans="1:48" ht="25.5" customHeight="1" thickTop="1" thickBot="1">
      <c r="A28" s="45"/>
      <c r="B28" s="251"/>
      <c r="C28" s="252"/>
      <c r="D28" s="344"/>
      <c r="E28" s="345"/>
      <c r="F28" s="345"/>
      <c r="G28" s="345"/>
      <c r="H28" s="345"/>
      <c r="I28" s="345"/>
      <c r="J28" s="346"/>
      <c r="K28" s="161"/>
      <c r="L28" s="162"/>
      <c r="M28" s="163" t="s">
        <v>136</v>
      </c>
      <c r="N28" s="164"/>
      <c r="O28" s="165"/>
      <c r="P28" s="166"/>
      <c r="Q28" s="167" t="s">
        <v>231</v>
      </c>
      <c r="R28" s="168"/>
      <c r="S28" s="45"/>
      <c r="T28" s="45"/>
      <c r="U28" s="156"/>
      <c r="V28" s="157"/>
      <c r="W28" s="157"/>
      <c r="X28" s="157"/>
      <c r="Y28" s="129"/>
      <c r="Z28" s="355"/>
      <c r="AA28" s="355"/>
      <c r="AB28" s="355"/>
      <c r="AC28" s="53"/>
      <c r="AD28" s="129"/>
      <c r="AE28" s="355"/>
      <c r="AF28" s="355"/>
      <c r="AG28" s="355"/>
      <c r="AH28" s="53"/>
      <c r="AN28" s="121"/>
      <c r="AO28" s="144"/>
      <c r="AP28" s="144"/>
      <c r="AQ28" s="122"/>
      <c r="AR28" s="45"/>
      <c r="AU28" s="59"/>
      <c r="AV28" s="71"/>
    </row>
    <row r="29" spans="1:48" ht="8.25" customHeight="1">
      <c r="A29" s="45"/>
      <c r="B29" s="253"/>
      <c r="C29" s="254"/>
      <c r="D29" s="347"/>
      <c r="E29" s="348"/>
      <c r="F29" s="348"/>
      <c r="G29" s="348"/>
      <c r="H29" s="348"/>
      <c r="I29" s="348"/>
      <c r="J29" s="349"/>
      <c r="K29" s="169"/>
      <c r="L29" s="170"/>
      <c r="M29" s="170"/>
      <c r="N29" s="171"/>
      <c r="O29" s="172"/>
      <c r="P29" s="170"/>
      <c r="Q29" s="170"/>
      <c r="R29" s="173"/>
      <c r="S29" s="63"/>
      <c r="T29" s="62"/>
      <c r="U29" s="174"/>
      <c r="V29" s="175"/>
      <c r="W29" s="175"/>
      <c r="X29" s="175"/>
      <c r="Y29" s="356"/>
      <c r="Z29" s="357"/>
      <c r="AA29" s="357"/>
      <c r="AB29" s="357"/>
      <c r="AC29" s="358"/>
      <c r="AD29" s="359"/>
      <c r="AE29" s="357"/>
      <c r="AF29" s="357"/>
      <c r="AG29" s="357"/>
      <c r="AH29" s="357"/>
      <c r="AI29" s="55"/>
      <c r="AJ29" s="54"/>
      <c r="AK29" s="54"/>
      <c r="AL29" s="54"/>
      <c r="AM29" s="54"/>
      <c r="AN29" s="123"/>
      <c r="AO29" s="125"/>
      <c r="AP29" s="125"/>
      <c r="AQ29" s="124"/>
      <c r="AR29" s="45"/>
    </row>
    <row r="30" spans="1:48" ht="15.75" customHeight="1" thickBot="1">
      <c r="A30" s="45"/>
      <c r="B30" s="249">
        <v>3</v>
      </c>
      <c r="C30" s="250"/>
      <c r="D30" s="87"/>
      <c r="E30" s="65"/>
      <c r="F30" s="65"/>
      <c r="G30" s="65"/>
      <c r="H30" s="65"/>
      <c r="I30" s="65"/>
      <c r="J30" s="89"/>
      <c r="K30" s="91"/>
      <c r="L30" s="281" t="s">
        <v>221</v>
      </c>
      <c r="M30" s="282"/>
      <c r="N30" s="282"/>
      <c r="O30" s="282"/>
      <c r="P30" s="282"/>
      <c r="Q30" s="282"/>
      <c r="R30" s="92"/>
      <c r="S30" s="49"/>
      <c r="T30" s="49"/>
      <c r="U30" s="126"/>
      <c r="V30" s="127"/>
      <c r="W30" s="127"/>
      <c r="X30" s="128"/>
      <c r="Y30" s="283"/>
      <c r="Z30" s="284"/>
      <c r="AA30" s="284"/>
      <c r="AB30" s="284"/>
      <c r="AC30" s="285"/>
      <c r="AD30" s="283"/>
      <c r="AE30" s="284"/>
      <c r="AF30" s="284"/>
      <c r="AG30" s="284"/>
      <c r="AH30" s="284"/>
      <c r="AI30" s="129"/>
      <c r="AJ30" s="282"/>
      <c r="AK30" s="282"/>
      <c r="AL30" s="282"/>
      <c r="AM30"/>
      <c r="AN30" s="130" t="s">
        <v>222</v>
      </c>
      <c r="AO30" s="131"/>
      <c r="AP30" s="131"/>
      <c r="AQ30" s="132"/>
      <c r="AR30" s="45"/>
      <c r="AS30" s="47" t="e">
        <f>YEAR(#REF!)*12+MONTH(#REF!)-YEAR(#REF!)*12-MONTH(#REF!)
-IF(DAY(#REF!+1)=1,IF(DAY(#REF!+1)&gt;1,1),IF(AND(DAY(#REF!+1)&gt;1,
 DAY(#REF!)&lt;DAY(#REF!)),1))</f>
        <v>#REF!</v>
      </c>
      <c r="AU30" s="59"/>
      <c r="AV30" s="58"/>
    </row>
    <row r="31" spans="1:48" ht="18.75" customHeight="1" thickBot="1">
      <c r="A31" s="45"/>
      <c r="B31" s="259"/>
      <c r="C31" s="252"/>
      <c r="D31" s="286" t="s">
        <v>142</v>
      </c>
      <c r="E31" s="288"/>
      <c r="F31" s="289"/>
      <c r="G31" s="289"/>
      <c r="H31" s="289"/>
      <c r="I31" s="290"/>
      <c r="J31" s="90"/>
      <c r="K31" s="133"/>
      <c r="L31" s="134"/>
      <c r="M31" t="s">
        <v>223</v>
      </c>
      <c r="N31" s="134"/>
      <c r="O31" t="s">
        <v>224</v>
      </c>
      <c r="P31" s="134"/>
      <c r="Q31" t="s">
        <v>225</v>
      </c>
      <c r="R31" s="135"/>
      <c r="S31" s="45"/>
      <c r="T31" s="45"/>
      <c r="U31" s="136" t="s">
        <v>226</v>
      </c>
      <c r="V31" s="294"/>
      <c r="W31" s="295"/>
      <c r="X31" s="137" t="s">
        <v>9</v>
      </c>
      <c r="Y31" s="138" t="s">
        <v>227</v>
      </c>
      <c r="Z31" s="296"/>
      <c r="AA31" s="297"/>
      <c r="AB31" s="298"/>
      <c r="AC31" s="53" t="s">
        <v>9</v>
      </c>
      <c r="AD31" s="136"/>
      <c r="AE31" s="273">
        <v>7500</v>
      </c>
      <c r="AF31" s="274"/>
      <c r="AG31" s="275"/>
      <c r="AH31" s="53" t="s">
        <v>9</v>
      </c>
      <c r="AI31" s="129"/>
      <c r="AJ31" s="276"/>
      <c r="AK31" s="276"/>
      <c r="AL31" s="276"/>
      <c r="AM31" s="45"/>
      <c r="AN31" s="139"/>
      <c r="AO31" s="140"/>
      <c r="AP31" s="140"/>
      <c r="AQ31" s="141"/>
      <c r="AR31" s="45"/>
      <c r="AU31" s="59"/>
      <c r="AV31" s="58"/>
    </row>
    <row r="32" spans="1:48" ht="15.75" customHeight="1" thickBot="1">
      <c r="A32" s="45"/>
      <c r="B32" s="259"/>
      <c r="C32" s="252"/>
      <c r="D32" s="287"/>
      <c r="E32" s="291"/>
      <c r="F32" s="292"/>
      <c r="G32" s="292"/>
      <c r="H32" s="292"/>
      <c r="I32" s="293"/>
      <c r="J32" s="90"/>
      <c r="K32" s="60"/>
      <c r="L32" s="60"/>
      <c r="M32" s="60"/>
      <c r="N32" s="60"/>
      <c r="O32" s="60"/>
      <c r="P32" s="60"/>
      <c r="Q32" s="60"/>
      <c r="R32" s="61"/>
      <c r="S32" s="63"/>
      <c r="T32" s="62"/>
      <c r="U32" s="136"/>
      <c r="V32" s="142"/>
      <c r="W32" s="142"/>
      <c r="X32" s="137"/>
      <c r="Y32" s="143"/>
      <c r="Z32" s="277"/>
      <c r="AA32" s="277"/>
      <c r="AB32" s="278"/>
      <c r="AC32" s="279"/>
      <c r="AD32" s="143"/>
      <c r="AE32" s="277"/>
      <c r="AF32" s="277"/>
      <c r="AG32" s="278"/>
      <c r="AH32" s="279"/>
      <c r="AI32" s="129"/>
      <c r="AJ32" s="276"/>
      <c r="AK32" s="276"/>
      <c r="AL32" s="276"/>
      <c r="AM32" s="45"/>
      <c r="AN32" s="121"/>
      <c r="AO32" s="144"/>
      <c r="AP32" s="144"/>
      <c r="AQ32" s="122"/>
      <c r="AR32" s="45"/>
      <c r="AU32" s="59"/>
      <c r="AV32" s="71"/>
    </row>
    <row r="33" spans="1:48" ht="15.75" customHeight="1" thickBot="1">
      <c r="A33" s="57"/>
      <c r="B33" s="259"/>
      <c r="C33" s="252"/>
      <c r="D33" s="88"/>
      <c r="E33" s="58"/>
      <c r="F33" s="58"/>
      <c r="G33" s="58"/>
      <c r="H33" s="58"/>
      <c r="I33" s="58"/>
      <c r="J33" s="90"/>
      <c r="K33" s="322"/>
      <c r="L33" s="324" t="s">
        <v>228</v>
      </c>
      <c r="M33" s="325"/>
      <c r="N33" s="326"/>
      <c r="O33" s="329" t="s">
        <v>229</v>
      </c>
      <c r="P33" s="330"/>
      <c r="Q33" s="330"/>
      <c r="R33" s="331"/>
      <c r="S33" s="335"/>
      <c r="T33" s="335"/>
      <c r="U33" s="337" t="s">
        <v>230</v>
      </c>
      <c r="V33" s="338"/>
      <c r="W33" s="145"/>
      <c r="X33" s="146" t="s">
        <v>231</v>
      </c>
      <c r="Y33" s="339" t="s">
        <v>232</v>
      </c>
      <c r="Z33" s="340"/>
      <c r="AA33" s="360">
        <f>P37</f>
        <v>0</v>
      </c>
      <c r="AB33" s="361"/>
      <c r="AC33" s="53" t="s">
        <v>231</v>
      </c>
      <c r="AD33" s="339" t="s">
        <v>232</v>
      </c>
      <c r="AE33" s="340"/>
      <c r="AF33" s="360">
        <f>P37</f>
        <v>0</v>
      </c>
      <c r="AG33" s="361"/>
      <c r="AH33" s="53" t="s">
        <v>231</v>
      </c>
      <c r="AI33" s="147"/>
      <c r="AJ33" s="276"/>
      <c r="AK33" s="276"/>
      <c r="AL33" s="276"/>
      <c r="AM33" s="45"/>
      <c r="AN33" s="121"/>
      <c r="AO33" s="310"/>
      <c r="AP33" s="311"/>
      <c r="AQ33" s="122"/>
      <c r="AR33" s="45"/>
      <c r="AU33" s="59"/>
      <c r="AV33" s="71"/>
    </row>
    <row r="34" spans="1:48" ht="18.75" customHeight="1" thickBot="1">
      <c r="A34" s="57"/>
      <c r="B34" s="251"/>
      <c r="C34" s="252"/>
      <c r="D34" s="148" t="s">
        <v>233</v>
      </c>
      <c r="E34" s="149"/>
      <c r="F34" s="150" t="s">
        <v>223</v>
      </c>
      <c r="G34" s="149"/>
      <c r="H34" s="150" t="s">
        <v>224</v>
      </c>
      <c r="I34" s="149"/>
      <c r="J34" s="86" t="s">
        <v>225</v>
      </c>
      <c r="K34" s="323"/>
      <c r="L34" s="327"/>
      <c r="M34" s="327"/>
      <c r="N34" s="328"/>
      <c r="O34" s="332"/>
      <c r="P34" s="333"/>
      <c r="Q34" s="333"/>
      <c r="R34" s="252"/>
      <c r="S34" s="336"/>
      <c r="T34" s="336"/>
      <c r="U34" s="152"/>
      <c r="Y34" s="152"/>
      <c r="AC34" s="153"/>
      <c r="AG34" s="154"/>
      <c r="AH34" s="153"/>
      <c r="AI34" s="147"/>
      <c r="AJ34" s="51" t="s">
        <v>234</v>
      </c>
      <c r="AK34" s="51"/>
      <c r="AL34" s="51"/>
      <c r="AM34" s="45"/>
      <c r="AN34" s="121"/>
      <c r="AO34" s="312"/>
      <c r="AP34" s="313"/>
      <c r="AQ34" s="122"/>
      <c r="AR34" s="45"/>
      <c r="AU34" s="59"/>
      <c r="AV34" s="71"/>
    </row>
    <row r="35" spans="1:48" ht="23.25" customHeight="1" thickTop="1" thickBot="1">
      <c r="A35" s="45"/>
      <c r="B35" s="251"/>
      <c r="C35" s="252"/>
      <c r="D35" s="151" t="s">
        <v>153</v>
      </c>
      <c r="E35" s="155"/>
      <c r="F35" s="114"/>
      <c r="G35" s="155"/>
      <c r="H35" s="114"/>
      <c r="I35" s="155"/>
      <c r="J35" s="86"/>
      <c r="K35" s="323"/>
      <c r="L35" s="327"/>
      <c r="M35" s="327"/>
      <c r="N35" s="328"/>
      <c r="O35" s="334"/>
      <c r="P35" s="333"/>
      <c r="Q35" s="333"/>
      <c r="R35" s="252"/>
      <c r="S35" s="336"/>
      <c r="T35" s="336"/>
      <c r="U35" s="156"/>
      <c r="V35" s="157" t="s">
        <v>235</v>
      </c>
      <c r="W35" s="157"/>
      <c r="X35" s="158"/>
      <c r="Y35" s="156"/>
      <c r="Z35" s="157" t="s">
        <v>236</v>
      </c>
      <c r="AA35" s="157"/>
      <c r="AB35" s="157"/>
      <c r="AC35" s="53"/>
      <c r="AD35" s="156"/>
      <c r="AE35" s="157" t="s">
        <v>237</v>
      </c>
      <c r="AF35" s="157"/>
      <c r="AG35" s="157"/>
      <c r="AH35" s="53"/>
      <c r="AI35" s="64"/>
      <c r="AJ35" s="314">
        <f>MIN(V36,Z36,AE36)</f>
        <v>0</v>
      </c>
      <c r="AK35" s="315"/>
      <c r="AL35" s="316"/>
      <c r="AM35" s="159"/>
      <c r="AN35" s="121"/>
      <c r="AO35" s="320" t="s">
        <v>238</v>
      </c>
      <c r="AP35" s="321"/>
      <c r="AQ35" s="122"/>
      <c r="AR35" s="45"/>
      <c r="AU35" s="59"/>
      <c r="AV35" s="71"/>
    </row>
    <row r="36" spans="1:48" ht="15.75" customHeight="1" thickBot="1">
      <c r="A36" s="45"/>
      <c r="B36" s="251"/>
      <c r="C36" s="252"/>
      <c r="D36" s="341"/>
      <c r="E36" s="342"/>
      <c r="F36" s="342"/>
      <c r="G36" s="342"/>
      <c r="H36" s="342"/>
      <c r="I36" s="342"/>
      <c r="J36" s="343"/>
      <c r="K36" s="323"/>
      <c r="L36" s="327"/>
      <c r="M36" s="327"/>
      <c r="N36" s="328"/>
      <c r="O36" s="334"/>
      <c r="P36" s="333"/>
      <c r="Q36" s="333"/>
      <c r="R36" s="252"/>
      <c r="S36" s="336"/>
      <c r="T36" s="336"/>
      <c r="U36" s="160" t="s">
        <v>239</v>
      </c>
      <c r="V36" s="350">
        <f>V31*W33/2</f>
        <v>0</v>
      </c>
      <c r="W36" s="351"/>
      <c r="X36" s="137" t="s">
        <v>9</v>
      </c>
      <c r="Y36" s="160" t="s">
        <v>239</v>
      </c>
      <c r="Z36" s="352">
        <f>Z31*AA33/2</f>
        <v>0</v>
      </c>
      <c r="AA36" s="353"/>
      <c r="AB36" s="354"/>
      <c r="AC36" s="137" t="s">
        <v>9</v>
      </c>
      <c r="AD36" s="160"/>
      <c r="AE36" s="352">
        <f>AE31*AF33</f>
        <v>0</v>
      </c>
      <c r="AF36" s="353"/>
      <c r="AG36" s="354"/>
      <c r="AH36" s="137" t="s">
        <v>9</v>
      </c>
      <c r="AI36" s="129"/>
      <c r="AJ36" s="317"/>
      <c r="AK36" s="318"/>
      <c r="AL36" s="319"/>
      <c r="AM36" s="45" t="s">
        <v>9</v>
      </c>
      <c r="AN36" s="121"/>
      <c r="AO36" s="144"/>
      <c r="AP36" s="144"/>
      <c r="AQ36" s="122"/>
      <c r="AR36" s="45"/>
    </row>
    <row r="37" spans="1:48" ht="26.25" customHeight="1" thickTop="1" thickBot="1">
      <c r="A37" s="45"/>
      <c r="B37" s="251"/>
      <c r="C37" s="252"/>
      <c r="D37" s="344"/>
      <c r="E37" s="345"/>
      <c r="F37" s="345"/>
      <c r="G37" s="345"/>
      <c r="H37" s="345"/>
      <c r="I37" s="345"/>
      <c r="J37" s="346"/>
      <c r="K37" s="161"/>
      <c r="L37" s="162"/>
      <c r="M37" s="163" t="s">
        <v>136</v>
      </c>
      <c r="N37" s="164"/>
      <c r="O37" s="165"/>
      <c r="P37" s="166"/>
      <c r="Q37" s="167" t="s">
        <v>231</v>
      </c>
      <c r="R37" s="168"/>
      <c r="S37" s="45"/>
      <c r="T37" s="45"/>
      <c r="U37" s="156"/>
      <c r="V37" s="157"/>
      <c r="W37" s="157"/>
      <c r="X37" s="157"/>
      <c r="Y37" s="129"/>
      <c r="Z37" s="355"/>
      <c r="AA37" s="355"/>
      <c r="AB37" s="355"/>
      <c r="AC37" s="53"/>
      <c r="AD37" s="129"/>
      <c r="AE37" s="355"/>
      <c r="AF37" s="355"/>
      <c r="AG37" s="355"/>
      <c r="AH37" s="53"/>
      <c r="AN37" s="121"/>
      <c r="AO37" s="144"/>
      <c r="AP37" s="144"/>
      <c r="AQ37" s="122"/>
      <c r="AR37" s="45"/>
    </row>
    <row r="38" spans="1:48" ht="8.25" customHeight="1">
      <c r="A38" s="45"/>
      <c r="B38" s="253"/>
      <c r="C38" s="254"/>
      <c r="D38" s="347"/>
      <c r="E38" s="348"/>
      <c r="F38" s="348"/>
      <c r="G38" s="348"/>
      <c r="H38" s="348"/>
      <c r="I38" s="348"/>
      <c r="J38" s="349"/>
      <c r="K38" s="169"/>
      <c r="L38" s="170"/>
      <c r="M38" s="170"/>
      <c r="N38" s="171"/>
      <c r="O38" s="172"/>
      <c r="P38" s="170"/>
      <c r="Q38" s="170"/>
      <c r="R38" s="173"/>
      <c r="S38" s="63"/>
      <c r="T38" s="62"/>
      <c r="U38" s="174"/>
      <c r="V38" s="175"/>
      <c r="W38" s="175"/>
      <c r="X38" s="175"/>
      <c r="Y38" s="356"/>
      <c r="Z38" s="357"/>
      <c r="AA38" s="357"/>
      <c r="AB38" s="357"/>
      <c r="AC38" s="358"/>
      <c r="AD38" s="359"/>
      <c r="AE38" s="357"/>
      <c r="AF38" s="357"/>
      <c r="AG38" s="357"/>
      <c r="AH38" s="357"/>
      <c r="AI38" s="55"/>
      <c r="AJ38" s="54"/>
      <c r="AK38" s="54"/>
      <c r="AL38" s="54"/>
      <c r="AM38" s="54"/>
      <c r="AN38" s="123"/>
      <c r="AO38" s="125"/>
      <c r="AP38" s="125"/>
      <c r="AQ38" s="124"/>
      <c r="AR38" s="45"/>
    </row>
    <row r="39" spans="1:48" ht="13.5" customHeight="1" thickBot="1">
      <c r="A39" s="45"/>
      <c r="B39" s="249">
        <v>4</v>
      </c>
      <c r="C39" s="250"/>
      <c r="D39" s="87"/>
      <c r="E39" s="65"/>
      <c r="F39" s="65"/>
      <c r="G39" s="65"/>
      <c r="H39" s="65"/>
      <c r="I39" s="65"/>
      <c r="J39" s="89"/>
      <c r="K39" s="91"/>
      <c r="L39" s="281" t="s">
        <v>221</v>
      </c>
      <c r="M39" s="282"/>
      <c r="N39" s="282"/>
      <c r="O39" s="282"/>
      <c r="P39" s="282"/>
      <c r="Q39" s="282"/>
      <c r="R39" s="92"/>
      <c r="S39" s="49"/>
      <c r="T39" s="49"/>
      <c r="U39" s="126"/>
      <c r="V39" s="127"/>
      <c r="W39" s="127"/>
      <c r="X39" s="128"/>
      <c r="Y39" s="283"/>
      <c r="Z39" s="284"/>
      <c r="AA39" s="284"/>
      <c r="AB39" s="284"/>
      <c r="AC39" s="285"/>
      <c r="AD39" s="283"/>
      <c r="AE39" s="284"/>
      <c r="AF39" s="284"/>
      <c r="AG39" s="284"/>
      <c r="AH39" s="284"/>
      <c r="AI39" s="129"/>
      <c r="AJ39" s="282"/>
      <c r="AK39" s="282"/>
      <c r="AL39" s="282"/>
      <c r="AM39"/>
      <c r="AN39" s="130" t="s">
        <v>222</v>
      </c>
      <c r="AO39" s="131"/>
      <c r="AP39" s="131"/>
      <c r="AQ39" s="132"/>
      <c r="AR39" s="45"/>
    </row>
    <row r="40" spans="1:48" ht="19.5" customHeight="1" thickBot="1">
      <c r="A40" s="45"/>
      <c r="B40" s="259"/>
      <c r="C40" s="252"/>
      <c r="D40" s="286" t="s">
        <v>142</v>
      </c>
      <c r="E40" s="288"/>
      <c r="F40" s="289"/>
      <c r="G40" s="289"/>
      <c r="H40" s="289"/>
      <c r="I40" s="290"/>
      <c r="J40" s="90"/>
      <c r="K40" s="133"/>
      <c r="L40" s="134"/>
      <c r="M40" t="s">
        <v>223</v>
      </c>
      <c r="N40" s="134"/>
      <c r="O40" t="s">
        <v>224</v>
      </c>
      <c r="P40" s="134"/>
      <c r="Q40" t="s">
        <v>225</v>
      </c>
      <c r="R40" s="135"/>
      <c r="S40" s="45"/>
      <c r="T40" s="45"/>
      <c r="U40" s="136" t="s">
        <v>226</v>
      </c>
      <c r="V40" s="294"/>
      <c r="W40" s="295"/>
      <c r="X40" s="137" t="s">
        <v>9</v>
      </c>
      <c r="Y40" s="138" t="s">
        <v>227</v>
      </c>
      <c r="Z40" s="296"/>
      <c r="AA40" s="297"/>
      <c r="AB40" s="298"/>
      <c r="AC40" s="53" t="s">
        <v>9</v>
      </c>
      <c r="AD40" s="136"/>
      <c r="AE40" s="273">
        <v>7500</v>
      </c>
      <c r="AF40" s="274"/>
      <c r="AG40" s="275"/>
      <c r="AH40" s="53" t="s">
        <v>9</v>
      </c>
      <c r="AI40" s="129"/>
      <c r="AJ40" s="276"/>
      <c r="AK40" s="276"/>
      <c r="AL40" s="276"/>
      <c r="AM40" s="45"/>
      <c r="AN40" s="139"/>
      <c r="AO40" s="140"/>
      <c r="AP40" s="140"/>
      <c r="AQ40" s="141"/>
      <c r="AR40" s="45"/>
    </row>
    <row r="41" spans="1:48" ht="15" customHeight="1" thickBot="1">
      <c r="A41" s="45"/>
      <c r="B41" s="259"/>
      <c r="C41" s="252"/>
      <c r="D41" s="287"/>
      <c r="E41" s="291"/>
      <c r="F41" s="292"/>
      <c r="G41" s="292"/>
      <c r="H41" s="292"/>
      <c r="I41" s="293"/>
      <c r="J41" s="90"/>
      <c r="K41" s="60"/>
      <c r="L41" s="60"/>
      <c r="M41" s="60"/>
      <c r="N41" s="60"/>
      <c r="O41" s="60"/>
      <c r="P41" s="60"/>
      <c r="Q41" s="60"/>
      <c r="R41" s="61"/>
      <c r="S41" s="63"/>
      <c r="T41" s="62"/>
      <c r="U41" s="136"/>
      <c r="V41" s="142"/>
      <c r="W41" s="142"/>
      <c r="X41" s="137"/>
      <c r="Y41" s="143"/>
      <c r="Z41" s="277"/>
      <c r="AA41" s="277"/>
      <c r="AB41" s="278"/>
      <c r="AC41" s="279"/>
      <c r="AD41" s="143"/>
      <c r="AE41" s="277"/>
      <c r="AF41" s="277"/>
      <c r="AG41" s="278"/>
      <c r="AH41" s="279"/>
      <c r="AI41" s="129"/>
      <c r="AJ41" s="276"/>
      <c r="AK41" s="276"/>
      <c r="AL41" s="276"/>
      <c r="AM41" s="45"/>
      <c r="AN41" s="121"/>
      <c r="AO41" s="144"/>
      <c r="AP41" s="144"/>
      <c r="AQ41" s="122"/>
      <c r="AR41" s="45"/>
    </row>
    <row r="42" spans="1:48" ht="15" customHeight="1" thickBot="1">
      <c r="A42" s="57"/>
      <c r="B42" s="259"/>
      <c r="C42" s="252"/>
      <c r="D42" s="88"/>
      <c r="E42" s="58"/>
      <c r="F42" s="58"/>
      <c r="G42" s="58"/>
      <c r="H42" s="58"/>
      <c r="I42" s="58"/>
      <c r="J42" s="90"/>
      <c r="K42" s="322"/>
      <c r="L42" s="324" t="s">
        <v>228</v>
      </c>
      <c r="M42" s="325"/>
      <c r="N42" s="326"/>
      <c r="O42" s="329" t="s">
        <v>229</v>
      </c>
      <c r="P42" s="330"/>
      <c r="Q42" s="330"/>
      <c r="R42" s="331"/>
      <c r="S42" s="335"/>
      <c r="T42" s="335"/>
      <c r="U42" s="337" t="s">
        <v>230</v>
      </c>
      <c r="V42" s="338"/>
      <c r="W42" s="145"/>
      <c r="X42" s="146" t="s">
        <v>231</v>
      </c>
      <c r="Y42" s="339" t="s">
        <v>232</v>
      </c>
      <c r="Z42" s="340"/>
      <c r="AA42" s="360">
        <f>P46</f>
        <v>4</v>
      </c>
      <c r="AB42" s="361"/>
      <c r="AC42" s="53" t="s">
        <v>231</v>
      </c>
      <c r="AD42" s="339" t="s">
        <v>232</v>
      </c>
      <c r="AE42" s="340"/>
      <c r="AF42" s="360">
        <f>P46</f>
        <v>4</v>
      </c>
      <c r="AG42" s="361"/>
      <c r="AH42" s="53" t="s">
        <v>231</v>
      </c>
      <c r="AI42" s="147"/>
      <c r="AJ42" s="276"/>
      <c r="AK42" s="276"/>
      <c r="AL42" s="276"/>
      <c r="AM42" s="45"/>
      <c r="AN42" s="121"/>
      <c r="AO42" s="310"/>
      <c r="AP42" s="311"/>
      <c r="AQ42" s="122"/>
      <c r="AR42" s="45"/>
    </row>
    <row r="43" spans="1:48" ht="18.75" customHeight="1" thickBot="1">
      <c r="A43" s="57"/>
      <c r="B43" s="251"/>
      <c r="C43" s="252"/>
      <c r="D43" s="148" t="s">
        <v>233</v>
      </c>
      <c r="E43" s="149"/>
      <c r="F43" s="150" t="s">
        <v>223</v>
      </c>
      <c r="G43" s="149"/>
      <c r="H43" s="150" t="s">
        <v>224</v>
      </c>
      <c r="I43" s="149"/>
      <c r="J43" s="86" t="s">
        <v>225</v>
      </c>
      <c r="K43" s="323"/>
      <c r="L43" s="327"/>
      <c r="M43" s="327"/>
      <c r="N43" s="328"/>
      <c r="O43" s="332"/>
      <c r="P43" s="333"/>
      <c r="Q43" s="333"/>
      <c r="R43" s="252"/>
      <c r="S43" s="336"/>
      <c r="T43" s="336"/>
      <c r="U43" s="152"/>
      <c r="Y43" s="152"/>
      <c r="AC43" s="153"/>
      <c r="AG43" s="154"/>
      <c r="AH43" s="153"/>
      <c r="AI43" s="147"/>
      <c r="AJ43" s="51" t="s">
        <v>234</v>
      </c>
      <c r="AK43" s="51"/>
      <c r="AL43" s="51"/>
      <c r="AM43" s="45"/>
      <c r="AN43" s="121"/>
      <c r="AO43" s="312"/>
      <c r="AP43" s="313"/>
      <c r="AQ43" s="122"/>
    </row>
    <row r="44" spans="1:48" ht="24" customHeight="1" thickTop="1" thickBot="1">
      <c r="A44" s="45"/>
      <c r="B44" s="251"/>
      <c r="C44" s="252"/>
      <c r="D44" s="151" t="s">
        <v>153</v>
      </c>
      <c r="E44" s="155"/>
      <c r="F44" s="114"/>
      <c r="G44" s="155"/>
      <c r="H44" s="114"/>
      <c r="I44" s="155"/>
      <c r="J44" s="86"/>
      <c r="K44" s="323"/>
      <c r="L44" s="327"/>
      <c r="M44" s="327"/>
      <c r="N44" s="328"/>
      <c r="O44" s="334"/>
      <c r="P44" s="333"/>
      <c r="Q44" s="333"/>
      <c r="R44" s="252"/>
      <c r="S44" s="336"/>
      <c r="T44" s="336"/>
      <c r="U44" s="156"/>
      <c r="V44" s="157" t="s">
        <v>235</v>
      </c>
      <c r="W44" s="157"/>
      <c r="X44" s="158"/>
      <c r="Y44" s="156"/>
      <c r="Z44" s="157" t="s">
        <v>236</v>
      </c>
      <c r="AA44" s="157"/>
      <c r="AB44" s="157"/>
      <c r="AC44" s="53"/>
      <c r="AD44" s="156"/>
      <c r="AE44" s="157" t="s">
        <v>237</v>
      </c>
      <c r="AF44" s="157"/>
      <c r="AG44" s="157"/>
      <c r="AH44" s="53"/>
      <c r="AI44" s="64"/>
      <c r="AJ44" s="314">
        <f>MIN(V45,Z45,AE45)</f>
        <v>0</v>
      </c>
      <c r="AK44" s="315"/>
      <c r="AL44" s="316"/>
      <c r="AM44" s="159"/>
      <c r="AN44" s="121"/>
      <c r="AO44" s="320" t="s">
        <v>238</v>
      </c>
      <c r="AP44" s="321"/>
      <c r="AQ44" s="122"/>
    </row>
    <row r="45" spans="1:48" ht="14.25" customHeight="1" thickBot="1">
      <c r="A45" s="45"/>
      <c r="B45" s="251"/>
      <c r="C45" s="252"/>
      <c r="D45" s="341"/>
      <c r="E45" s="342"/>
      <c r="F45" s="342"/>
      <c r="G45" s="342"/>
      <c r="H45" s="342"/>
      <c r="I45" s="342"/>
      <c r="J45" s="343"/>
      <c r="K45" s="323"/>
      <c r="L45" s="327"/>
      <c r="M45" s="327"/>
      <c r="N45" s="328"/>
      <c r="O45" s="334"/>
      <c r="P45" s="333"/>
      <c r="Q45" s="333"/>
      <c r="R45" s="252"/>
      <c r="S45" s="336"/>
      <c r="T45" s="336"/>
      <c r="U45" s="160" t="s">
        <v>239</v>
      </c>
      <c r="V45" s="350">
        <f>V40*W42/2</f>
        <v>0</v>
      </c>
      <c r="W45" s="351"/>
      <c r="X45" s="137" t="s">
        <v>9</v>
      </c>
      <c r="Y45" s="160" t="s">
        <v>239</v>
      </c>
      <c r="Z45" s="352">
        <f>Z40*AA42/2</f>
        <v>0</v>
      </c>
      <c r="AA45" s="353"/>
      <c r="AB45" s="354"/>
      <c r="AC45" s="137" t="s">
        <v>9</v>
      </c>
      <c r="AD45" s="160"/>
      <c r="AE45" s="352">
        <f>AE40*AF42</f>
        <v>30000</v>
      </c>
      <c r="AF45" s="353"/>
      <c r="AG45" s="354"/>
      <c r="AH45" s="137" t="s">
        <v>9</v>
      </c>
      <c r="AI45" s="129"/>
      <c r="AJ45" s="317"/>
      <c r="AK45" s="318"/>
      <c r="AL45" s="319"/>
      <c r="AM45" s="45" t="s">
        <v>9</v>
      </c>
      <c r="AN45" s="121"/>
      <c r="AO45" s="144"/>
      <c r="AP45" s="144"/>
      <c r="AQ45" s="122"/>
    </row>
    <row r="46" spans="1:48" ht="26.25" customHeight="1" thickTop="1" thickBot="1">
      <c r="A46" s="45"/>
      <c r="B46" s="251"/>
      <c r="C46" s="252"/>
      <c r="D46" s="344"/>
      <c r="E46" s="345"/>
      <c r="F46" s="345"/>
      <c r="G46" s="345"/>
      <c r="H46" s="345"/>
      <c r="I46" s="345"/>
      <c r="J46" s="346"/>
      <c r="K46" s="161"/>
      <c r="L46" s="162"/>
      <c r="M46" s="163" t="s">
        <v>136</v>
      </c>
      <c r="N46" s="164"/>
      <c r="O46" s="165"/>
      <c r="P46" s="166">
        <v>4</v>
      </c>
      <c r="Q46" s="167" t="s">
        <v>231</v>
      </c>
      <c r="R46" s="168"/>
      <c r="S46" s="45"/>
      <c r="T46" s="45"/>
      <c r="U46" s="156"/>
      <c r="V46" s="157"/>
      <c r="W46" s="157"/>
      <c r="X46" s="157"/>
      <c r="Y46" s="129"/>
      <c r="Z46" s="355"/>
      <c r="AA46" s="355"/>
      <c r="AB46" s="355"/>
      <c r="AC46" s="53"/>
      <c r="AD46" s="129"/>
      <c r="AE46" s="355"/>
      <c r="AF46" s="355"/>
      <c r="AG46" s="355"/>
      <c r="AH46" s="53"/>
      <c r="AN46" s="121"/>
      <c r="AO46" s="144"/>
      <c r="AP46" s="144"/>
      <c r="AQ46" s="122"/>
    </row>
    <row r="47" spans="1:48" ht="9" customHeight="1">
      <c r="A47" s="45"/>
      <c r="B47" s="253"/>
      <c r="C47" s="254"/>
      <c r="D47" s="347"/>
      <c r="E47" s="348"/>
      <c r="F47" s="348"/>
      <c r="G47" s="348"/>
      <c r="H47" s="348"/>
      <c r="I47" s="348"/>
      <c r="J47" s="349"/>
      <c r="K47" s="169"/>
      <c r="L47" s="170"/>
      <c r="M47" s="170"/>
      <c r="N47" s="171"/>
      <c r="O47" s="172"/>
      <c r="P47" s="170"/>
      <c r="Q47" s="170"/>
      <c r="R47" s="173"/>
      <c r="S47" s="63"/>
      <c r="T47" s="62"/>
      <c r="U47" s="174"/>
      <c r="V47" s="175"/>
      <c r="W47" s="175"/>
      <c r="X47" s="175"/>
      <c r="Y47" s="356"/>
      <c r="Z47" s="357"/>
      <c r="AA47" s="357"/>
      <c r="AB47" s="357"/>
      <c r="AC47" s="358"/>
      <c r="AD47" s="359"/>
      <c r="AE47" s="357"/>
      <c r="AF47" s="357"/>
      <c r="AG47" s="357"/>
      <c r="AH47" s="357"/>
      <c r="AI47" s="55"/>
      <c r="AJ47" s="54"/>
      <c r="AK47" s="54"/>
      <c r="AL47" s="54"/>
      <c r="AM47" s="54"/>
      <c r="AN47" s="123"/>
      <c r="AO47" s="125"/>
      <c r="AP47" s="125"/>
      <c r="AQ47" s="124"/>
    </row>
    <row r="48" spans="1:48" ht="19.5" customHeight="1" thickBot="1">
      <c r="A48" s="45"/>
      <c r="B48" s="249">
        <v>5</v>
      </c>
      <c r="C48" s="250"/>
      <c r="D48" s="87"/>
      <c r="E48" s="65"/>
      <c r="F48" s="65"/>
      <c r="G48" s="65"/>
      <c r="H48" s="65"/>
      <c r="I48" s="65"/>
      <c r="J48" s="89"/>
      <c r="K48" s="91"/>
      <c r="L48" s="281" t="s">
        <v>221</v>
      </c>
      <c r="M48" s="282"/>
      <c r="N48" s="282"/>
      <c r="O48" s="282"/>
      <c r="P48" s="282"/>
      <c r="Q48" s="282"/>
      <c r="R48" s="92"/>
      <c r="S48" s="49"/>
      <c r="T48" s="49"/>
      <c r="U48" s="126"/>
      <c r="V48" s="127"/>
      <c r="W48" s="127"/>
      <c r="X48" s="128"/>
      <c r="Y48" s="283"/>
      <c r="Z48" s="284"/>
      <c r="AA48" s="284"/>
      <c r="AB48" s="284"/>
      <c r="AC48" s="285"/>
      <c r="AD48" s="283"/>
      <c r="AE48" s="284"/>
      <c r="AF48" s="284"/>
      <c r="AG48" s="284"/>
      <c r="AH48" s="284"/>
      <c r="AI48" s="129"/>
      <c r="AJ48" s="282"/>
      <c r="AK48" s="282"/>
      <c r="AL48" s="282"/>
      <c r="AM48"/>
      <c r="AN48" s="130" t="s">
        <v>222</v>
      </c>
      <c r="AO48" s="131"/>
      <c r="AP48" s="131"/>
      <c r="AQ48" s="132"/>
    </row>
    <row r="49" spans="1:43" ht="20.25" thickBot="1">
      <c r="A49" s="45"/>
      <c r="B49" s="259"/>
      <c r="C49" s="252"/>
      <c r="D49" s="286" t="s">
        <v>142</v>
      </c>
      <c r="E49" s="288"/>
      <c r="F49" s="289"/>
      <c r="G49" s="289"/>
      <c r="H49" s="289"/>
      <c r="I49" s="290"/>
      <c r="J49" s="90"/>
      <c r="K49" s="133"/>
      <c r="L49" s="134"/>
      <c r="M49" t="s">
        <v>223</v>
      </c>
      <c r="N49" s="134"/>
      <c r="O49" t="s">
        <v>224</v>
      </c>
      <c r="P49" s="134"/>
      <c r="Q49" t="s">
        <v>225</v>
      </c>
      <c r="R49" s="135"/>
      <c r="S49" s="45"/>
      <c r="T49" s="45"/>
      <c r="U49" s="136" t="s">
        <v>226</v>
      </c>
      <c r="V49" s="294">
        <v>200</v>
      </c>
      <c r="W49" s="295"/>
      <c r="X49" s="137" t="s">
        <v>9</v>
      </c>
      <c r="Y49" s="138" t="s">
        <v>227</v>
      </c>
      <c r="Z49" s="296">
        <v>50000</v>
      </c>
      <c r="AA49" s="297"/>
      <c r="AB49" s="298"/>
      <c r="AC49" s="53" t="s">
        <v>9</v>
      </c>
      <c r="AD49" s="136"/>
      <c r="AE49" s="273">
        <v>7500</v>
      </c>
      <c r="AF49" s="274"/>
      <c r="AG49" s="275"/>
      <c r="AH49" s="53" t="s">
        <v>9</v>
      </c>
      <c r="AI49" s="129"/>
      <c r="AJ49" s="276"/>
      <c r="AK49" s="276"/>
      <c r="AL49" s="276"/>
      <c r="AM49" s="45"/>
      <c r="AN49" s="139"/>
      <c r="AO49" s="140"/>
      <c r="AP49" s="140"/>
      <c r="AQ49" s="141"/>
    </row>
    <row r="50" spans="1:43" ht="13.5" customHeight="1" thickBot="1">
      <c r="A50" s="45"/>
      <c r="B50" s="259"/>
      <c r="C50" s="252"/>
      <c r="D50" s="287"/>
      <c r="E50" s="291"/>
      <c r="F50" s="292"/>
      <c r="G50" s="292"/>
      <c r="H50" s="292"/>
      <c r="I50" s="293"/>
      <c r="J50" s="90"/>
      <c r="K50" s="60"/>
      <c r="L50" s="60"/>
      <c r="M50" s="60"/>
      <c r="N50" s="60"/>
      <c r="O50" s="60"/>
      <c r="P50" s="60"/>
      <c r="Q50" s="60"/>
      <c r="R50" s="61"/>
      <c r="S50" s="63"/>
      <c r="T50" s="62"/>
      <c r="U50" s="136"/>
      <c r="V50" s="142"/>
      <c r="W50" s="142"/>
      <c r="X50" s="137"/>
      <c r="Y50" s="143"/>
      <c r="Z50" s="277"/>
      <c r="AA50" s="277"/>
      <c r="AB50" s="278"/>
      <c r="AC50" s="279"/>
      <c r="AD50" s="143"/>
      <c r="AE50" s="277"/>
      <c r="AF50" s="277"/>
      <c r="AG50" s="278"/>
      <c r="AH50" s="279"/>
      <c r="AI50" s="129"/>
      <c r="AJ50" s="276"/>
      <c r="AK50" s="276"/>
      <c r="AL50" s="276"/>
      <c r="AM50" s="45"/>
      <c r="AN50" s="121"/>
      <c r="AO50" s="144"/>
      <c r="AP50" s="144"/>
      <c r="AQ50" s="122"/>
    </row>
    <row r="51" spans="1:43" ht="19.5" customHeight="1" thickBot="1">
      <c r="A51" s="57"/>
      <c r="B51" s="259"/>
      <c r="C51" s="252"/>
      <c r="D51" s="88"/>
      <c r="E51" s="58"/>
      <c r="F51" s="58"/>
      <c r="G51" s="58"/>
      <c r="H51" s="58"/>
      <c r="I51" s="58"/>
      <c r="J51" s="90"/>
      <c r="K51" s="322"/>
      <c r="L51" s="324" t="s">
        <v>228</v>
      </c>
      <c r="M51" s="325"/>
      <c r="N51" s="326"/>
      <c r="O51" s="329" t="s">
        <v>229</v>
      </c>
      <c r="P51" s="330"/>
      <c r="Q51" s="330"/>
      <c r="R51" s="331"/>
      <c r="S51" s="335"/>
      <c r="T51" s="335"/>
      <c r="U51" s="337" t="s">
        <v>230</v>
      </c>
      <c r="V51" s="338"/>
      <c r="W51" s="145">
        <v>4</v>
      </c>
      <c r="X51" s="146" t="s">
        <v>231</v>
      </c>
      <c r="Y51" s="339" t="s">
        <v>232</v>
      </c>
      <c r="Z51" s="340"/>
      <c r="AA51" s="360">
        <f>P55</f>
        <v>4</v>
      </c>
      <c r="AB51" s="361"/>
      <c r="AC51" s="53" t="s">
        <v>231</v>
      </c>
      <c r="AD51" s="339" t="s">
        <v>232</v>
      </c>
      <c r="AE51" s="340"/>
      <c r="AF51" s="360">
        <f>P55</f>
        <v>4</v>
      </c>
      <c r="AG51" s="361"/>
      <c r="AH51" s="53" t="s">
        <v>231</v>
      </c>
      <c r="AI51" s="147"/>
      <c r="AJ51" s="276"/>
      <c r="AK51" s="276"/>
      <c r="AL51" s="276"/>
      <c r="AM51" s="45"/>
      <c r="AN51" s="121"/>
      <c r="AO51" s="310"/>
      <c r="AP51" s="311"/>
      <c r="AQ51" s="122"/>
    </row>
    <row r="52" spans="1:43" ht="18.75" customHeight="1" thickBot="1">
      <c r="A52" s="57"/>
      <c r="B52" s="251"/>
      <c r="C52" s="252"/>
      <c r="D52" s="148" t="s">
        <v>233</v>
      </c>
      <c r="E52" s="149"/>
      <c r="F52" s="150" t="s">
        <v>223</v>
      </c>
      <c r="G52" s="149"/>
      <c r="H52" s="150" t="s">
        <v>224</v>
      </c>
      <c r="I52" s="149"/>
      <c r="J52" s="86" t="s">
        <v>225</v>
      </c>
      <c r="K52" s="323"/>
      <c r="L52" s="327"/>
      <c r="M52" s="327"/>
      <c r="N52" s="328"/>
      <c r="O52" s="332"/>
      <c r="P52" s="333"/>
      <c r="Q52" s="333"/>
      <c r="R52" s="252"/>
      <c r="S52" s="336"/>
      <c r="T52" s="336"/>
      <c r="U52" s="152"/>
      <c r="Y52" s="152"/>
      <c r="AC52" s="153"/>
      <c r="AG52" s="154"/>
      <c r="AH52" s="153"/>
      <c r="AI52" s="147"/>
      <c r="AJ52" s="51" t="s">
        <v>234</v>
      </c>
      <c r="AK52" s="51"/>
      <c r="AL52" s="51"/>
      <c r="AM52" s="45"/>
      <c r="AN52" s="121"/>
      <c r="AO52" s="312"/>
      <c r="AP52" s="313"/>
      <c r="AQ52" s="122"/>
    </row>
    <row r="53" spans="1:43" ht="24" customHeight="1" thickTop="1" thickBot="1">
      <c r="A53" s="45"/>
      <c r="B53" s="251"/>
      <c r="C53" s="252"/>
      <c r="D53" s="151" t="s">
        <v>153</v>
      </c>
      <c r="E53" s="155"/>
      <c r="F53" s="114"/>
      <c r="G53" s="155"/>
      <c r="H53" s="114"/>
      <c r="I53" s="155"/>
      <c r="J53" s="86"/>
      <c r="K53" s="323"/>
      <c r="L53" s="327"/>
      <c r="M53" s="327"/>
      <c r="N53" s="328"/>
      <c r="O53" s="334"/>
      <c r="P53" s="333"/>
      <c r="Q53" s="333"/>
      <c r="R53" s="252"/>
      <c r="S53" s="336"/>
      <c r="T53" s="336"/>
      <c r="U53" s="156"/>
      <c r="V53" s="157" t="s">
        <v>235</v>
      </c>
      <c r="W53" s="157"/>
      <c r="X53" s="158"/>
      <c r="Y53" s="156"/>
      <c r="Z53" s="157" t="s">
        <v>236</v>
      </c>
      <c r="AA53" s="157"/>
      <c r="AB53" s="157"/>
      <c r="AC53" s="53"/>
      <c r="AD53" s="156"/>
      <c r="AE53" s="157" t="s">
        <v>237</v>
      </c>
      <c r="AF53" s="157"/>
      <c r="AG53" s="157"/>
      <c r="AH53" s="53"/>
      <c r="AI53" s="64"/>
      <c r="AJ53" s="314">
        <f>MIN(V54,Z54,AE54)</f>
        <v>400</v>
      </c>
      <c r="AK53" s="315"/>
      <c r="AL53" s="316"/>
      <c r="AM53" s="159"/>
      <c r="AN53" s="121"/>
      <c r="AO53" s="320" t="s">
        <v>238</v>
      </c>
      <c r="AP53" s="321"/>
      <c r="AQ53" s="122"/>
    </row>
    <row r="54" spans="1:43" ht="14.25" customHeight="1" thickBot="1">
      <c r="A54" s="45"/>
      <c r="B54" s="251"/>
      <c r="C54" s="252"/>
      <c r="D54" s="341"/>
      <c r="E54" s="342"/>
      <c r="F54" s="342"/>
      <c r="G54" s="342"/>
      <c r="H54" s="342"/>
      <c r="I54" s="342"/>
      <c r="J54" s="343"/>
      <c r="K54" s="323"/>
      <c r="L54" s="327"/>
      <c r="M54" s="327"/>
      <c r="N54" s="328"/>
      <c r="O54" s="334"/>
      <c r="P54" s="333"/>
      <c r="Q54" s="333"/>
      <c r="R54" s="252"/>
      <c r="S54" s="336"/>
      <c r="T54" s="336"/>
      <c r="U54" s="160" t="s">
        <v>239</v>
      </c>
      <c r="V54" s="350">
        <f>V49*W51/2</f>
        <v>400</v>
      </c>
      <c r="W54" s="351"/>
      <c r="X54" s="137" t="s">
        <v>9</v>
      </c>
      <c r="Y54" s="160" t="s">
        <v>239</v>
      </c>
      <c r="Z54" s="352">
        <f>Z49*AA51/2</f>
        <v>100000</v>
      </c>
      <c r="AA54" s="353"/>
      <c r="AB54" s="354"/>
      <c r="AC54" s="137" t="s">
        <v>9</v>
      </c>
      <c r="AD54" s="160"/>
      <c r="AE54" s="352">
        <f>AE49*AF51</f>
        <v>30000</v>
      </c>
      <c r="AF54" s="353"/>
      <c r="AG54" s="354"/>
      <c r="AH54" s="137" t="s">
        <v>9</v>
      </c>
      <c r="AI54" s="129"/>
      <c r="AJ54" s="317"/>
      <c r="AK54" s="318"/>
      <c r="AL54" s="319"/>
      <c r="AM54" s="45" t="s">
        <v>9</v>
      </c>
      <c r="AN54" s="121"/>
      <c r="AO54" s="144"/>
      <c r="AP54" s="144"/>
      <c r="AQ54" s="122"/>
    </row>
    <row r="55" spans="1:43" ht="25.5" customHeight="1" thickTop="1" thickBot="1">
      <c r="A55" s="45"/>
      <c r="B55" s="251"/>
      <c r="C55" s="252"/>
      <c r="D55" s="344"/>
      <c r="E55" s="345"/>
      <c r="F55" s="345"/>
      <c r="G55" s="345"/>
      <c r="H55" s="345"/>
      <c r="I55" s="345"/>
      <c r="J55" s="346"/>
      <c r="K55" s="161"/>
      <c r="L55" s="162"/>
      <c r="M55" s="163" t="s">
        <v>136</v>
      </c>
      <c r="N55" s="164"/>
      <c r="O55" s="165"/>
      <c r="P55" s="166">
        <v>4</v>
      </c>
      <c r="Q55" s="167" t="s">
        <v>231</v>
      </c>
      <c r="R55" s="168"/>
      <c r="S55" s="45"/>
      <c r="T55" s="45"/>
      <c r="U55" s="156"/>
      <c r="V55" s="157"/>
      <c r="W55" s="157"/>
      <c r="X55" s="157"/>
      <c r="Y55" s="129"/>
      <c r="Z55" s="355"/>
      <c r="AA55" s="355"/>
      <c r="AB55" s="355"/>
      <c r="AC55" s="53"/>
      <c r="AD55" s="129"/>
      <c r="AE55" s="355"/>
      <c r="AF55" s="355"/>
      <c r="AG55" s="355"/>
      <c r="AH55" s="53"/>
      <c r="AN55" s="121"/>
      <c r="AO55" s="144"/>
      <c r="AP55" s="144"/>
      <c r="AQ55" s="122"/>
    </row>
    <row r="56" spans="1:43" ht="9" customHeight="1">
      <c r="A56" s="45"/>
      <c r="B56" s="253"/>
      <c r="C56" s="254"/>
      <c r="D56" s="347"/>
      <c r="E56" s="348"/>
      <c r="F56" s="348"/>
      <c r="G56" s="348"/>
      <c r="H56" s="348"/>
      <c r="I56" s="348"/>
      <c r="J56" s="349"/>
      <c r="K56" s="169"/>
      <c r="L56" s="170"/>
      <c r="M56" s="170"/>
      <c r="N56" s="171"/>
      <c r="O56" s="172"/>
      <c r="P56" s="170"/>
      <c r="Q56" s="170"/>
      <c r="R56" s="173"/>
      <c r="S56" s="63"/>
      <c r="T56" s="62"/>
      <c r="U56" s="174"/>
      <c r="V56" s="175"/>
      <c r="W56" s="175"/>
      <c r="X56" s="175"/>
      <c r="Y56" s="356"/>
      <c r="Z56" s="357"/>
      <c r="AA56" s="357"/>
      <c r="AB56" s="357"/>
      <c r="AC56" s="358"/>
      <c r="AD56" s="359"/>
      <c r="AE56" s="357"/>
      <c r="AF56" s="357"/>
      <c r="AG56" s="357"/>
      <c r="AH56" s="357"/>
      <c r="AI56" s="55"/>
      <c r="AJ56" s="54"/>
      <c r="AK56" s="54"/>
      <c r="AL56" s="54"/>
      <c r="AM56" s="54"/>
      <c r="AN56" s="123"/>
      <c r="AO56" s="125"/>
      <c r="AP56" s="125"/>
      <c r="AQ56" s="124"/>
    </row>
    <row r="57" spans="1:43" ht="0.75" customHeight="1" thickBot="1"/>
    <row r="58" spans="1:43" ht="46.5" customHeight="1" thickTop="1" thickBot="1">
      <c r="A58" s="45"/>
      <c r="B58" s="364" t="s">
        <v>240</v>
      </c>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176" t="s">
        <v>307</v>
      </c>
      <c r="AJ58" s="366">
        <f>AJ17+AJ26+AJ35+AJ44+AJ53</f>
        <v>400</v>
      </c>
      <c r="AK58" s="367"/>
      <c r="AL58" s="368"/>
      <c r="AM58" s="177" t="s">
        <v>9</v>
      </c>
      <c r="AN58" s="237" t="s">
        <v>306</v>
      </c>
      <c r="AO58" s="370">
        <f>ROUNDDOWN(AJ58,-3)</f>
        <v>0</v>
      </c>
      <c r="AP58" s="371"/>
      <c r="AQ58" s="372"/>
    </row>
    <row r="59" spans="1:43" ht="3" customHeight="1" thickTop="1">
      <c r="A59" s="45"/>
      <c r="B59"/>
      <c r="C59"/>
      <c r="D59"/>
      <c r="E59"/>
      <c r="F59"/>
      <c r="G59"/>
      <c r="H59"/>
      <c r="I59"/>
      <c r="J59"/>
      <c r="K59"/>
      <c r="L59"/>
      <c r="M59"/>
      <c r="N59"/>
      <c r="O59"/>
      <c r="P59"/>
      <c r="Q59"/>
      <c r="R59"/>
      <c r="S59"/>
      <c r="T59"/>
      <c r="U59"/>
      <c r="V59"/>
      <c r="W59"/>
      <c r="X59"/>
      <c r="Y59"/>
      <c r="Z59"/>
      <c r="AA59"/>
      <c r="AB59"/>
      <c r="AC59"/>
      <c r="AD59"/>
      <c r="AE59"/>
      <c r="AF59"/>
      <c r="AG59"/>
      <c r="AH59"/>
      <c r="AI59" s="93"/>
      <c r="AJ59" s="369"/>
      <c r="AK59" s="327"/>
      <c r="AL59" s="327"/>
      <c r="AM59" s="327"/>
      <c r="AN59" s="327"/>
      <c r="AO59" s="327"/>
      <c r="AP59" s="327"/>
      <c r="AQ59" s="327"/>
    </row>
    <row r="60" spans="1:43" ht="6" hidden="1" customHeight="1">
      <c r="B60"/>
      <c r="C60"/>
      <c r="D60"/>
      <c r="E60"/>
      <c r="F60"/>
      <c r="G60"/>
      <c r="H60"/>
      <c r="I60"/>
      <c r="J60"/>
      <c r="K60"/>
      <c r="L60"/>
      <c r="M60"/>
      <c r="N60"/>
      <c r="O60"/>
      <c r="P60"/>
      <c r="Q60"/>
      <c r="R60"/>
      <c r="S60"/>
      <c r="T60"/>
      <c r="U60"/>
      <c r="V60"/>
      <c r="W60"/>
      <c r="X60"/>
      <c r="Y60"/>
      <c r="Z60"/>
      <c r="AA60"/>
      <c r="AB60"/>
      <c r="AC60"/>
      <c r="AD60"/>
      <c r="AE60"/>
      <c r="AF60"/>
      <c r="AG60"/>
      <c r="AH60"/>
    </row>
    <row r="61" spans="1:43" ht="18">
      <c r="W61" s="46"/>
      <c r="AM61" s="362" t="s">
        <v>308</v>
      </c>
      <c r="AN61" s="363"/>
      <c r="AO61" s="363"/>
      <c r="AP61" s="363"/>
      <c r="AQ61" s="363"/>
    </row>
  </sheetData>
  <sheetProtection algorithmName="SHA-512" hashValue="lsYHn9xyGcbaAcS83ikpRwQPjrxcWXpI+WIZIN7+ZFyqfx5S+MXGNjGkteCrLO2prpM/IjJRkIz0xbiDvd4EMA==" saltValue="H0E3bjx04cMrqkxOzklJdQ==" spinCount="100000" sheet="1" objects="1" scenarios="1" selectLockedCells="1"/>
  <mergeCells count="207">
    <mergeCell ref="AM61:AQ61"/>
    <mergeCell ref="B58:AH58"/>
    <mergeCell ref="AJ58:AL58"/>
    <mergeCell ref="AJ59:AQ59"/>
    <mergeCell ref="D54:J56"/>
    <mergeCell ref="V54:W54"/>
    <mergeCell ref="Z54:AB54"/>
    <mergeCell ref="AE54:AG54"/>
    <mergeCell ref="Z55:AB55"/>
    <mergeCell ref="AE55:AG55"/>
    <mergeCell ref="Y56:AC56"/>
    <mergeCell ref="AD56:AH56"/>
    <mergeCell ref="AO58:AQ58"/>
    <mergeCell ref="AO51:AP52"/>
    <mergeCell ref="AJ53:AL54"/>
    <mergeCell ref="AO53:AP53"/>
    <mergeCell ref="K51:K54"/>
    <mergeCell ref="L51:N54"/>
    <mergeCell ref="O51:R54"/>
    <mergeCell ref="S51:T54"/>
    <mergeCell ref="U51:V51"/>
    <mergeCell ref="Y51:Z51"/>
    <mergeCell ref="AJ49:AL49"/>
    <mergeCell ref="Z50:AA50"/>
    <mergeCell ref="AB50:AC50"/>
    <mergeCell ref="AE50:AF50"/>
    <mergeCell ref="AG50:AH50"/>
    <mergeCell ref="AJ50:AL50"/>
    <mergeCell ref="B48:C56"/>
    <mergeCell ref="L48:Q48"/>
    <mergeCell ref="Y48:AC48"/>
    <mergeCell ref="AD48:AH48"/>
    <mergeCell ref="AJ48:AL48"/>
    <mergeCell ref="D49:D50"/>
    <mergeCell ref="E49:I50"/>
    <mergeCell ref="V49:W49"/>
    <mergeCell ref="Z49:AB49"/>
    <mergeCell ref="AE49:AG49"/>
    <mergeCell ref="AA51:AB51"/>
    <mergeCell ref="AD51:AE51"/>
    <mergeCell ref="AF51:AG51"/>
    <mergeCell ref="AJ51:AL51"/>
    <mergeCell ref="AO42:AP43"/>
    <mergeCell ref="AJ44:AL45"/>
    <mergeCell ref="AO44:AP44"/>
    <mergeCell ref="K42:K45"/>
    <mergeCell ref="L42:N45"/>
    <mergeCell ref="O42:R45"/>
    <mergeCell ref="S42:T45"/>
    <mergeCell ref="U42:V42"/>
    <mergeCell ref="Y42:Z42"/>
    <mergeCell ref="V45:W45"/>
    <mergeCell ref="Z45:AB45"/>
    <mergeCell ref="AE45:AG45"/>
    <mergeCell ref="AA42:AB42"/>
    <mergeCell ref="AD42:AE42"/>
    <mergeCell ref="AF42:AG42"/>
    <mergeCell ref="AJ40:AL40"/>
    <mergeCell ref="Z41:AA41"/>
    <mergeCell ref="AB41:AC41"/>
    <mergeCell ref="AE41:AF41"/>
    <mergeCell ref="AG41:AH41"/>
    <mergeCell ref="AJ41:AL41"/>
    <mergeCell ref="B39:C47"/>
    <mergeCell ref="L39:Q39"/>
    <mergeCell ref="Y39:AC39"/>
    <mergeCell ref="AD39:AH39"/>
    <mergeCell ref="AJ39:AL39"/>
    <mergeCell ref="D40:D41"/>
    <mergeCell ref="E40:I41"/>
    <mergeCell ref="V40:W40"/>
    <mergeCell ref="Z40:AB40"/>
    <mergeCell ref="AE40:AG40"/>
    <mergeCell ref="AJ42:AL42"/>
    <mergeCell ref="D45:J47"/>
    <mergeCell ref="Z46:AB46"/>
    <mergeCell ref="AE46:AG46"/>
    <mergeCell ref="Y47:AC47"/>
    <mergeCell ref="AD47:AH47"/>
    <mergeCell ref="AO33:AP34"/>
    <mergeCell ref="AJ35:AL36"/>
    <mergeCell ref="AO35:AP35"/>
    <mergeCell ref="K33:K36"/>
    <mergeCell ref="L33:N36"/>
    <mergeCell ref="O33:R36"/>
    <mergeCell ref="S33:T36"/>
    <mergeCell ref="U33:V33"/>
    <mergeCell ref="Y33:Z33"/>
    <mergeCell ref="V36:W36"/>
    <mergeCell ref="Z36:AB36"/>
    <mergeCell ref="AE36:AG36"/>
    <mergeCell ref="AA33:AB33"/>
    <mergeCell ref="AD33:AE33"/>
    <mergeCell ref="AF33:AG33"/>
    <mergeCell ref="AJ31:AL31"/>
    <mergeCell ref="Z32:AA32"/>
    <mergeCell ref="AB32:AC32"/>
    <mergeCell ref="AE32:AF32"/>
    <mergeCell ref="AG32:AH32"/>
    <mergeCell ref="AJ32:AL32"/>
    <mergeCell ref="B30:C38"/>
    <mergeCell ref="L30:Q30"/>
    <mergeCell ref="Y30:AC30"/>
    <mergeCell ref="AD30:AH30"/>
    <mergeCell ref="AJ30:AL30"/>
    <mergeCell ref="D31:D32"/>
    <mergeCell ref="E31:I32"/>
    <mergeCell ref="V31:W31"/>
    <mergeCell ref="Z31:AB31"/>
    <mergeCell ref="AE31:AG31"/>
    <mergeCell ref="AJ33:AL33"/>
    <mergeCell ref="D36:J38"/>
    <mergeCell ref="Z37:AB37"/>
    <mergeCell ref="AE37:AG37"/>
    <mergeCell ref="Y38:AC38"/>
    <mergeCell ref="AD38:AH38"/>
    <mergeCell ref="AO24:AP25"/>
    <mergeCell ref="AJ26:AL27"/>
    <mergeCell ref="AO26:AP26"/>
    <mergeCell ref="K24:K27"/>
    <mergeCell ref="L24:N27"/>
    <mergeCell ref="O24:R27"/>
    <mergeCell ref="S24:T27"/>
    <mergeCell ref="U24:V24"/>
    <mergeCell ref="Y24:Z24"/>
    <mergeCell ref="V27:W27"/>
    <mergeCell ref="Z27:AB27"/>
    <mergeCell ref="AE27:AG27"/>
    <mergeCell ref="AA24:AB24"/>
    <mergeCell ref="AD24:AE24"/>
    <mergeCell ref="AF24:AG24"/>
    <mergeCell ref="AJ22:AL22"/>
    <mergeCell ref="Z23:AA23"/>
    <mergeCell ref="AB23:AC23"/>
    <mergeCell ref="AE23:AF23"/>
    <mergeCell ref="AG23:AH23"/>
    <mergeCell ref="AJ23:AL23"/>
    <mergeCell ref="B21:C29"/>
    <mergeCell ref="L21:Q21"/>
    <mergeCell ref="Y21:AC21"/>
    <mergeCell ref="AD21:AH21"/>
    <mergeCell ref="AJ21:AL21"/>
    <mergeCell ref="D22:D23"/>
    <mergeCell ref="E22:I23"/>
    <mergeCell ref="V22:W22"/>
    <mergeCell ref="Z22:AB22"/>
    <mergeCell ref="AE22:AG22"/>
    <mergeCell ref="AJ24:AL24"/>
    <mergeCell ref="D27:J29"/>
    <mergeCell ref="Z28:AB28"/>
    <mergeCell ref="AE28:AG28"/>
    <mergeCell ref="Y29:AC29"/>
    <mergeCell ref="AD29:AH29"/>
    <mergeCell ref="D18:J20"/>
    <mergeCell ref="V18:W18"/>
    <mergeCell ref="Z18:AB18"/>
    <mergeCell ref="AE18:AG18"/>
    <mergeCell ref="Z19:AB19"/>
    <mergeCell ref="AE19:AG19"/>
    <mergeCell ref="Y20:AC20"/>
    <mergeCell ref="AD20:AH20"/>
    <mergeCell ref="AA15:AB15"/>
    <mergeCell ref="AD15:AE15"/>
    <mergeCell ref="AF15:AG15"/>
    <mergeCell ref="AO15:AP16"/>
    <mergeCell ref="AJ17:AL18"/>
    <mergeCell ref="AO17:AP17"/>
    <mergeCell ref="K15:K18"/>
    <mergeCell ref="L15:N18"/>
    <mergeCell ref="O15:R18"/>
    <mergeCell ref="S15:T18"/>
    <mergeCell ref="U15:V15"/>
    <mergeCell ref="Y15:Z15"/>
    <mergeCell ref="AE13:AG13"/>
    <mergeCell ref="AJ13:AL13"/>
    <mergeCell ref="Z14:AA14"/>
    <mergeCell ref="AB14:AC14"/>
    <mergeCell ref="AE14:AF14"/>
    <mergeCell ref="AG14:AH14"/>
    <mergeCell ref="AJ14:AL14"/>
    <mergeCell ref="AU10:AZ11"/>
    <mergeCell ref="B12:C20"/>
    <mergeCell ref="L12:Q12"/>
    <mergeCell ref="Y12:AC12"/>
    <mergeCell ref="AD12:AH12"/>
    <mergeCell ref="AJ12:AL12"/>
    <mergeCell ref="D13:D14"/>
    <mergeCell ref="E13:I14"/>
    <mergeCell ref="V13:W13"/>
    <mergeCell ref="Z13:AB13"/>
    <mergeCell ref="AI9:AM11"/>
    <mergeCell ref="AN9:AQ9"/>
    <mergeCell ref="U10:X11"/>
    <mergeCell ref="Y10:AC11"/>
    <mergeCell ref="AD10:AH11"/>
    <mergeCell ref="AN10:AQ11"/>
    <mergeCell ref="AJ15:AL15"/>
    <mergeCell ref="E4:M4"/>
    <mergeCell ref="AA4:AG4"/>
    <mergeCell ref="AK5:AQ5"/>
    <mergeCell ref="AK6:AQ6"/>
    <mergeCell ref="B8:AQ8"/>
    <mergeCell ref="B9:C11"/>
    <mergeCell ref="D9:J11"/>
    <mergeCell ref="K9:R11"/>
    <mergeCell ref="S9:T11"/>
    <mergeCell ref="U9:AH9"/>
  </mergeCells>
  <phoneticPr fontId="1"/>
  <conditionalFormatting sqref="V61">
    <cfRule type="expression" dxfId="22" priority="1">
      <formula>DATEDIF($W$61,TODAY(),"Y")&lt;=65</formula>
    </cfRule>
  </conditionalFormatting>
  <conditionalFormatting sqref="Y64">
    <cfRule type="expression" dxfId="21" priority="2">
      <formula>"DATEDIF($V$63,TODAY(),""Y"")"</formula>
    </cfRule>
  </conditionalFormatting>
  <conditionalFormatting sqref="Z64">
    <cfRule type="expression" dxfId="20" priority="3">
      <formula>"DATEDIF($Z$65,TODAY()""Y"")&lt;=30"</formula>
    </cfRule>
    <cfRule type="expression" dxfId="19" priority="4">
      <formula>"DATEDIF($Y$65、TODAY（）、""Y""）＜＝65"</formula>
    </cfRule>
  </conditionalFormatting>
  <dataValidations count="2">
    <dataValidation type="list" allowBlank="1" showInputMessage="1" showErrorMessage="1" sqref="O3" xr:uid="{7454BF2A-005A-4F79-8856-F6E6B43AF8A4}">
      <formula1>"✔,　"</formula1>
    </dataValidation>
    <dataValidation type="list" allowBlank="1" showInputMessage="1" showErrorMessage="1" errorTitle="入力確認" error="リストから選択してください。" sqref="M28 D4:D6 M19 P4:P5 M37 M46 Z4:Z6 M55" xr:uid="{007B933B-DCDB-4335-A6DE-DCB462297080}">
      <formula1>"✔,　"</formula1>
    </dataValidation>
  </dataValidations>
  <printOptions horizontalCentered="1"/>
  <pageMargins left="0.23622047244094491" right="0.23622047244094491" top="0.6692913385826772" bottom="0.19685039370078741" header="0.15748031496062992" footer="0.15748031496062992"/>
  <pageSetup paperSize="9" scale="50" fitToWidth="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83F70-60FF-4862-BF4F-D90D6A35990C}">
  <sheetPr>
    <tabColor theme="1"/>
  </sheetPr>
  <dimension ref="A1"/>
  <sheetViews>
    <sheetView workbookViewId="0">
      <selection activeCell="S27" sqref="S27"/>
    </sheetView>
    <sheetView workbookViewId="1"/>
  </sheetViews>
  <sheetFormatPr defaultRowHeight="18.75"/>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D9D5-87B1-494D-81F6-C939B8C85003}">
  <sheetPr>
    <tabColor theme="5" tint="0.79998168889431442"/>
  </sheetPr>
  <dimension ref="A1:J28"/>
  <sheetViews>
    <sheetView showZeros="0" zoomScaleNormal="100" workbookViewId="0">
      <pane ySplit="1" topLeftCell="A4" activePane="bottomLeft" state="frozen"/>
      <selection pane="bottomLeft" activeCell="C28" sqref="C28:I28"/>
    </sheetView>
    <sheetView workbookViewId="1">
      <selection activeCell="C28" sqref="C28:I28"/>
    </sheetView>
  </sheetViews>
  <sheetFormatPr defaultColWidth="9" defaultRowHeight="13.5"/>
  <cols>
    <col min="1" max="1" width="17.625" style="47" customWidth="1"/>
    <col min="2" max="2" width="3.375" style="47" customWidth="1"/>
    <col min="3" max="3" width="14.375" style="47" customWidth="1"/>
    <col min="4" max="4" width="7.125" style="47" customWidth="1"/>
    <col min="5" max="5" width="9" style="47"/>
    <col min="6" max="6" width="1.875" style="47" customWidth="1"/>
    <col min="7" max="8" width="9" style="47"/>
    <col min="9" max="9" width="7.125" style="47" customWidth="1"/>
    <col min="10" max="10" width="0" style="47" hidden="1" customWidth="1"/>
    <col min="11" max="16384" width="9" style="47"/>
  </cols>
  <sheetData>
    <row r="1" spans="1:10">
      <c r="A1" s="47" t="s">
        <v>31</v>
      </c>
      <c r="I1" s="59"/>
    </row>
    <row r="3" spans="1:10">
      <c r="J3" s="47">
        <f>IF(G4="年月日",0,IF(G4="",0,1))</f>
        <v>1</v>
      </c>
    </row>
    <row r="4" spans="1:10">
      <c r="G4" s="445" t="s">
        <v>322</v>
      </c>
      <c r="H4" s="445"/>
      <c r="I4" s="445"/>
      <c r="J4" s="47">
        <f>IF(C28="",0,1)</f>
        <v>0</v>
      </c>
    </row>
    <row r="5" spans="1:10">
      <c r="A5" s="47" t="s">
        <v>7</v>
      </c>
      <c r="J5" s="44">
        <f>SUBTOTAL(6,J3:J4)</f>
        <v>0</v>
      </c>
    </row>
    <row r="6" spans="1:10">
      <c r="A6" s="47" t="s">
        <v>310</v>
      </c>
    </row>
    <row r="8" spans="1:10">
      <c r="F8" s="59" t="s">
        <v>11</v>
      </c>
      <c r="G8" s="83">
        <f>様式２事前着手申請!G8</f>
        <v>0</v>
      </c>
      <c r="H8" s="84">
        <f>様式２事前着手申請!H8</f>
        <v>0</v>
      </c>
      <c r="I8" s="84">
        <f>様式２事前着手申請!I8</f>
        <v>0</v>
      </c>
    </row>
    <row r="9" spans="1:10" ht="27" customHeight="1">
      <c r="D9" s="376" t="s">
        <v>26</v>
      </c>
      <c r="E9" s="376"/>
      <c r="F9" s="70"/>
      <c r="G9" s="439">
        <f>様式２事前着手申請!G9</f>
        <v>0</v>
      </c>
      <c r="H9" s="440"/>
      <c r="I9" s="440"/>
    </row>
    <row r="10" spans="1:10" ht="13.5" customHeight="1">
      <c r="D10" s="375" t="s">
        <v>27</v>
      </c>
      <c r="E10" s="375"/>
      <c r="F10" s="70"/>
      <c r="G10" s="436">
        <f>様式２事前着手申請!G10</f>
        <v>0</v>
      </c>
      <c r="H10" s="437"/>
      <c r="I10" s="437"/>
    </row>
    <row r="11" spans="1:10">
      <c r="D11" s="375" t="s">
        <v>2</v>
      </c>
      <c r="E11" s="375"/>
      <c r="F11" s="70"/>
      <c r="G11" s="436">
        <f>様式２事前着手申請!G11</f>
        <v>0</v>
      </c>
      <c r="H11" s="437"/>
      <c r="I11" s="437"/>
    </row>
    <row r="12" spans="1:10">
      <c r="E12" s="70"/>
      <c r="F12" s="70"/>
      <c r="G12" s="84">
        <f>様式２事前着手申請!G12</f>
        <v>0</v>
      </c>
      <c r="H12" s="84">
        <f>様式２事前着手申請!H12</f>
        <v>0</v>
      </c>
      <c r="I12" s="84">
        <f>様式２事前着手申請!I12</f>
        <v>0</v>
      </c>
    </row>
    <row r="13" spans="1:10">
      <c r="D13" s="375" t="s">
        <v>25</v>
      </c>
      <c r="E13" s="375"/>
      <c r="F13" s="70"/>
      <c r="G13" s="439">
        <f>様式２事前着手申請!G13</f>
        <v>0</v>
      </c>
      <c r="H13" s="440"/>
      <c r="I13" s="440"/>
    </row>
    <row r="14" spans="1:10">
      <c r="D14" s="375" t="s">
        <v>3</v>
      </c>
      <c r="E14" s="375"/>
      <c r="F14" s="70"/>
      <c r="G14" s="439">
        <f>様式２事前着手申請!G14</f>
        <v>0</v>
      </c>
      <c r="H14" s="440"/>
      <c r="I14" s="440"/>
    </row>
    <row r="15" spans="1:10">
      <c r="D15" s="375" t="s">
        <v>4</v>
      </c>
      <c r="E15" s="375"/>
      <c r="F15" s="70"/>
      <c r="G15" s="439">
        <f>様式２事前着手申請!G15</f>
        <v>0</v>
      </c>
      <c r="H15" s="439"/>
      <c r="I15" s="439"/>
    </row>
    <row r="16" spans="1:10">
      <c r="E16" s="70"/>
      <c r="F16" s="70"/>
    </row>
    <row r="17" spans="1:9">
      <c r="E17" s="70"/>
      <c r="F17" s="70"/>
    </row>
    <row r="19" spans="1:9" ht="29.25" customHeight="1">
      <c r="A19" s="381" t="s">
        <v>190</v>
      </c>
      <c r="B19" s="382"/>
      <c r="C19" s="382"/>
      <c r="D19" s="382"/>
      <c r="E19" s="382"/>
      <c r="F19" s="382"/>
      <c r="G19" s="382"/>
      <c r="H19" s="382"/>
      <c r="I19" s="382"/>
    </row>
    <row r="20" spans="1:9">
      <c r="A20" s="71"/>
      <c r="B20" s="71"/>
      <c r="C20" s="71"/>
      <c r="D20" s="71"/>
      <c r="E20" s="71"/>
      <c r="F20" s="71"/>
      <c r="G20" s="71"/>
      <c r="H20" s="71"/>
      <c r="I20" s="71"/>
    </row>
    <row r="22" spans="1:9" ht="45" customHeight="1">
      <c r="A22" s="383" t="s">
        <v>323</v>
      </c>
      <c r="B22" s="384"/>
      <c r="C22" s="384"/>
      <c r="D22" s="384"/>
      <c r="E22" s="384"/>
      <c r="F22" s="384"/>
      <c r="G22" s="384"/>
      <c r="H22" s="384"/>
      <c r="I22" s="384"/>
    </row>
    <row r="23" spans="1:9" ht="13.5" customHeight="1">
      <c r="A23" s="72"/>
      <c r="B23" s="73"/>
      <c r="C23" s="73"/>
      <c r="D23" s="73"/>
      <c r="E23" s="73"/>
      <c r="F23" s="73"/>
      <c r="G23" s="73"/>
      <c r="H23" s="73"/>
      <c r="I23" s="73"/>
    </row>
    <row r="25" spans="1:9">
      <c r="A25" s="382" t="s">
        <v>5</v>
      </c>
      <c r="B25" s="382"/>
      <c r="C25" s="382"/>
      <c r="D25" s="382"/>
      <c r="E25" s="382"/>
      <c r="F25" s="382"/>
      <c r="G25" s="382"/>
      <c r="H25" s="382"/>
      <c r="I25" s="382"/>
    </row>
    <row r="26" spans="1:9">
      <c r="A26" s="71"/>
      <c r="B26" s="71"/>
      <c r="C26" s="71"/>
      <c r="D26" s="71"/>
      <c r="E26" s="71"/>
      <c r="F26" s="71"/>
      <c r="G26" s="71"/>
      <c r="H26" s="71"/>
      <c r="I26" s="71"/>
    </row>
    <row r="28" spans="1:9" ht="47.25" customHeight="1">
      <c r="A28" s="77" t="s">
        <v>185</v>
      </c>
      <c r="C28" s="378"/>
      <c r="D28" s="378"/>
      <c r="E28" s="378"/>
      <c r="F28" s="378"/>
      <c r="G28" s="378"/>
      <c r="H28" s="378"/>
      <c r="I28" s="378"/>
    </row>
  </sheetData>
  <sheetProtection algorithmName="SHA-512" hashValue="6abeO2jaASRtlIPjsjrpcVABgZECuWSsMWKdDZcGskpRp7UmSNGGk625ejHI1chorVBiUqCg88hEK6r4UPmEow==" saltValue="GYhjETgzVJSKshZTqyx20g==" spinCount="100000" sheet="1" selectLockedCells="1"/>
  <mergeCells count="17">
    <mergeCell ref="C28:I28"/>
    <mergeCell ref="G13:I13"/>
    <mergeCell ref="G14:I14"/>
    <mergeCell ref="G15:I15"/>
    <mergeCell ref="A19:I19"/>
    <mergeCell ref="A22:I22"/>
    <mergeCell ref="A25:I25"/>
    <mergeCell ref="G11:I11"/>
    <mergeCell ref="D11:E11"/>
    <mergeCell ref="D13:E13"/>
    <mergeCell ref="D14:E14"/>
    <mergeCell ref="D15:E15"/>
    <mergeCell ref="D9:E9"/>
    <mergeCell ref="D10:E10"/>
    <mergeCell ref="G4:I4"/>
    <mergeCell ref="G9:I9"/>
    <mergeCell ref="G10:I10"/>
  </mergeCells>
  <phoneticPr fontId="1"/>
  <conditionalFormatting sqref="A1:I28">
    <cfRule type="expression" dxfId="18" priority="1">
      <formula>_xlfn.ISFORMULA(A1)</formula>
    </cfRule>
  </conditionalFormatting>
  <dataValidations count="1">
    <dataValidation imeMode="disabled" allowBlank="1" showInputMessage="1" showErrorMessage="1" sqref="G8 G15:I15" xr:uid="{9BB16D34-D5DC-4E6D-80BF-205A50052671}"/>
  </dataValidations>
  <pageMargins left="0.78740157480314965" right="0.78740157480314965"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0F7D8-343B-4E4A-97DA-F70AA9000CDC}">
  <sheetPr>
    <tabColor rgb="FFFFFF00"/>
    <pageSetUpPr fitToPage="1"/>
  </sheetPr>
  <dimension ref="A3:I33"/>
  <sheetViews>
    <sheetView topLeftCell="A10" workbookViewId="0">
      <selection activeCell="L21" sqref="L21"/>
    </sheetView>
    <sheetView workbookViewId="1">
      <selection activeCell="H23" sqref="H23"/>
    </sheetView>
  </sheetViews>
  <sheetFormatPr defaultColWidth="9" defaultRowHeight="13.5"/>
  <cols>
    <col min="1" max="1" width="17.625" style="47" customWidth="1"/>
    <col min="2" max="2" width="5.625" style="47" customWidth="1"/>
    <col min="3" max="3" width="12.625" style="47" customWidth="1"/>
    <col min="4" max="4" width="7.125" style="47" customWidth="1"/>
    <col min="5" max="5" width="9" style="47"/>
    <col min="6" max="6" width="1.875" style="47" customWidth="1"/>
    <col min="7" max="8" width="9" style="47"/>
    <col min="9" max="9" width="13.125" style="47" customWidth="1"/>
    <col min="10" max="16384" width="9" style="47"/>
  </cols>
  <sheetData>
    <row r="3" spans="1:9">
      <c r="G3" s="434" t="s">
        <v>251</v>
      </c>
      <c r="H3" s="434"/>
      <c r="I3" s="434"/>
    </row>
    <row r="4" spans="1:9">
      <c r="G4" s="434" t="s">
        <v>325</v>
      </c>
      <c r="H4" s="434"/>
      <c r="I4" s="434"/>
    </row>
    <row r="5" spans="1:9">
      <c r="G5" s="183"/>
      <c r="H5" s="183"/>
      <c r="I5" s="183"/>
    </row>
    <row r="6" spans="1:9">
      <c r="G6" s="183"/>
      <c r="H6" s="183"/>
      <c r="I6" s="183"/>
    </row>
    <row r="7" spans="1:9">
      <c r="A7" s="47" t="s">
        <v>252</v>
      </c>
    </row>
    <row r="8" spans="1:9">
      <c r="A8" s="47" t="s">
        <v>253</v>
      </c>
    </row>
    <row r="12" spans="1:9" ht="18.75">
      <c r="E12" s="506" t="s">
        <v>324</v>
      </c>
      <c r="F12" s="507"/>
      <c r="G12" s="507"/>
      <c r="H12" s="507"/>
      <c r="I12" s="507"/>
    </row>
    <row r="15" spans="1:9">
      <c r="E15" s="70"/>
      <c r="F15" s="70"/>
    </row>
    <row r="16" spans="1:9">
      <c r="E16" s="70"/>
      <c r="F16" s="70"/>
    </row>
    <row r="18" spans="1:9" ht="37.5" customHeight="1">
      <c r="A18" s="381" t="s">
        <v>303</v>
      </c>
      <c r="B18" s="382"/>
      <c r="C18" s="382"/>
      <c r="D18" s="382"/>
      <c r="E18" s="382"/>
      <c r="F18" s="382"/>
      <c r="G18" s="382"/>
      <c r="H18" s="382"/>
      <c r="I18" s="382"/>
    </row>
    <row r="19" spans="1:9">
      <c r="A19" s="71"/>
      <c r="B19" s="71"/>
      <c r="C19" s="71"/>
      <c r="D19" s="71"/>
      <c r="E19" s="71"/>
      <c r="F19" s="71"/>
      <c r="G19" s="71"/>
      <c r="H19" s="71"/>
      <c r="I19" s="71"/>
    </row>
    <row r="21" spans="1:9" ht="53.45" customHeight="1">
      <c r="A21" s="383" t="s">
        <v>326</v>
      </c>
      <c r="B21" s="384"/>
      <c r="C21" s="384"/>
      <c r="D21" s="384"/>
      <c r="E21" s="384"/>
      <c r="F21" s="384"/>
      <c r="G21" s="384"/>
      <c r="H21" s="384"/>
      <c r="I21" s="384"/>
    </row>
    <row r="22" spans="1:9" ht="18.75">
      <c r="A22" s="72"/>
      <c r="B22" s="73"/>
      <c r="C22" s="73"/>
      <c r="D22" s="73"/>
      <c r="E22" s="73"/>
      <c r="F22" s="73"/>
      <c r="G22" s="73"/>
      <c r="H22" s="73"/>
      <c r="I22" s="73"/>
    </row>
    <row r="24" spans="1:9">
      <c r="A24" s="382" t="s">
        <v>5</v>
      </c>
      <c r="B24" s="382"/>
      <c r="C24" s="382"/>
      <c r="D24" s="382"/>
      <c r="E24" s="382"/>
      <c r="F24" s="382"/>
      <c r="G24" s="382"/>
      <c r="H24" s="382"/>
      <c r="I24" s="382"/>
    </row>
    <row r="26" spans="1:9">
      <c r="A26" s="47" t="s">
        <v>254</v>
      </c>
      <c r="C26" s="59" t="s">
        <v>10</v>
      </c>
      <c r="D26" s="446"/>
      <c r="E26" s="446"/>
      <c r="F26" s="446"/>
      <c r="G26" s="47" t="s">
        <v>9</v>
      </c>
    </row>
    <row r="28" spans="1:9">
      <c r="A28" s="47" t="s">
        <v>255</v>
      </c>
      <c r="C28" s="76"/>
      <c r="D28" s="47" t="s">
        <v>256</v>
      </c>
    </row>
    <row r="30" spans="1:9">
      <c r="A30" s="47" t="s">
        <v>245</v>
      </c>
    </row>
    <row r="32" spans="1:9">
      <c r="A32" s="433"/>
      <c r="B32" s="433"/>
      <c r="C32" s="433"/>
      <c r="D32" s="433"/>
      <c r="E32" s="433"/>
      <c r="F32" s="433"/>
      <c r="G32" s="433"/>
      <c r="H32" s="433"/>
      <c r="I32" s="433"/>
    </row>
    <row r="33" spans="1:9">
      <c r="A33" s="433"/>
      <c r="B33" s="433"/>
      <c r="C33" s="433"/>
      <c r="D33" s="433"/>
      <c r="E33" s="433"/>
      <c r="F33" s="433"/>
      <c r="G33" s="433"/>
      <c r="H33" s="433"/>
      <c r="I33" s="433"/>
    </row>
  </sheetData>
  <sheetProtection algorithmName="SHA-512" hashValue="F0mqyrmiwEPhahecA7tJOurUGBkgXhUvfYcDkbNFZYXvqbV27aZ+OpgYa6pFJcbw6+aw5H5jT/FBdZAw4sZPWw==" saltValue="TEawucZWDI/vsfnY4UEYpw==" spinCount="100000" sheet="1" objects="1" scenarios="1"/>
  <mergeCells count="9">
    <mergeCell ref="A32:I32"/>
    <mergeCell ref="A33:I33"/>
    <mergeCell ref="G3:I3"/>
    <mergeCell ref="G4:I4"/>
    <mergeCell ref="A18:I18"/>
    <mergeCell ref="A21:I21"/>
    <mergeCell ref="A24:I24"/>
    <mergeCell ref="D26:F26"/>
    <mergeCell ref="E12:I12"/>
  </mergeCells>
  <phoneticPr fontId="1"/>
  <conditionalFormatting sqref="A1:I11 A13:I33 A12:E12">
    <cfRule type="expression" dxfId="17" priority="1">
      <formula>_xlfn.ISFORMULA(A1)</formula>
    </cfRule>
  </conditionalFormatting>
  <dataValidations count="1">
    <dataValidation imeMode="disabled" allowBlank="1" showInputMessage="1" showErrorMessage="1" sqref="D26:F26" xr:uid="{B9BBDE6C-8F7D-4F3F-8E25-2B30BD53BA74}"/>
  </dataValidations>
  <pageMargins left="0.7" right="0.7" top="0.75" bottom="0.75" header="0.3" footer="0.3"/>
  <pageSetup paperSize="9" scale="9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0101-2705-40CD-B25B-390A2E333BE4}">
  <sheetPr>
    <tabColor theme="1"/>
  </sheetPr>
  <dimension ref="A1"/>
  <sheetViews>
    <sheetView topLeftCell="A4" workbookViewId="0">
      <selection activeCell="J26" sqref="J26"/>
    </sheetView>
    <sheetView workbookViewId="1"/>
  </sheetViews>
  <sheetFormatPr defaultRowHeight="18.7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B3C44-322D-47BB-98C8-833A6070D807}">
  <sheetPr>
    <tabColor rgb="FF7030A0"/>
  </sheetPr>
  <dimension ref="A1:DQ3"/>
  <sheetViews>
    <sheetView showFormulas="1" workbookViewId="0"/>
    <sheetView workbookViewId="1"/>
  </sheetViews>
  <sheetFormatPr defaultColWidth="9" defaultRowHeight="18.75"/>
  <cols>
    <col min="1" max="1" width="14.375" style="24" customWidth="1"/>
    <col min="2" max="2" width="15.25" style="24" customWidth="1"/>
    <col min="3" max="3" width="14.125" style="24" customWidth="1"/>
    <col min="4" max="4" width="14.5" style="24" customWidth="1"/>
    <col min="5" max="5" width="15.625" style="24" customWidth="1"/>
    <col min="6" max="6" width="12.75" style="24" customWidth="1"/>
    <col min="7" max="7" width="13.5" style="24" customWidth="1"/>
    <col min="8" max="8" width="13.625" style="24" customWidth="1"/>
    <col min="9" max="9" width="13.875" style="24" customWidth="1"/>
    <col min="10" max="10" width="14.375" style="24" customWidth="1"/>
    <col min="11" max="11" width="14.5" style="24" customWidth="1"/>
    <col min="12" max="12" width="13.25" style="24" customWidth="1"/>
    <col min="13" max="13" width="11.5" style="24" customWidth="1"/>
    <col min="14" max="14" width="14.375" style="24" customWidth="1"/>
    <col min="15" max="15" width="15.375" style="24" customWidth="1"/>
    <col min="16" max="16" width="13" style="24" customWidth="1"/>
    <col min="17" max="17" width="10.25" style="24" customWidth="1"/>
    <col min="18" max="19" width="16.125" style="24" bestFit="1" customWidth="1"/>
    <col min="20" max="20" width="10.125" style="24" customWidth="1"/>
    <col min="21" max="22" width="16.125" style="24" bestFit="1" customWidth="1"/>
    <col min="23" max="23" width="18.375" style="24" bestFit="1" customWidth="1"/>
    <col min="24" max="24" width="18.125" style="24" bestFit="1" customWidth="1"/>
    <col min="25" max="25" width="17.875" style="24" bestFit="1" customWidth="1"/>
    <col min="26" max="27" width="16.125" style="24" bestFit="1" customWidth="1"/>
    <col min="28" max="28" width="16.25" style="24" bestFit="1" customWidth="1"/>
    <col min="29" max="29" width="16.125" style="24" bestFit="1" customWidth="1"/>
    <col min="30" max="31" width="16.25" style="24" bestFit="1" customWidth="1"/>
    <col min="32" max="32" width="18.125" style="24" bestFit="1" customWidth="1"/>
    <col min="33" max="16384" width="9" style="24"/>
  </cols>
  <sheetData>
    <row r="1" spans="1:121">
      <c r="A1" s="23" t="s">
        <v>57</v>
      </c>
      <c r="M1" s="27" t="s">
        <v>69</v>
      </c>
      <c r="AS1" s="29" t="s">
        <v>98</v>
      </c>
      <c r="BA1" s="30" t="s">
        <v>105</v>
      </c>
      <c r="BH1" s="32" t="s">
        <v>108</v>
      </c>
      <c r="BS1" s="35" t="s">
        <v>112</v>
      </c>
      <c r="CB1" s="37" t="s">
        <v>114</v>
      </c>
      <c r="CL1" s="40" t="s">
        <v>117</v>
      </c>
    </row>
    <row r="2" spans="1:121">
      <c r="A2" s="24" t="s">
        <v>58</v>
      </c>
      <c r="B2" s="24" t="s">
        <v>59</v>
      </c>
      <c r="C2" s="24" t="s">
        <v>60</v>
      </c>
      <c r="D2" s="24" t="s">
        <v>16</v>
      </c>
      <c r="E2" s="24" t="s">
        <v>41</v>
      </c>
      <c r="F2" s="24" t="s">
        <v>61</v>
      </c>
      <c r="G2" s="24" t="s">
        <v>62</v>
      </c>
      <c r="H2" s="24" t="s">
        <v>63</v>
      </c>
      <c r="I2" s="24" t="s">
        <v>64</v>
      </c>
      <c r="J2" s="24" t="s">
        <v>65</v>
      </c>
      <c r="K2" s="24" t="s">
        <v>66</v>
      </c>
      <c r="L2" s="24" t="s">
        <v>67</v>
      </c>
      <c r="M2" s="24" t="s">
        <v>32</v>
      </c>
      <c r="N2" s="24" t="s">
        <v>70</v>
      </c>
      <c r="O2" s="24" t="s">
        <v>71</v>
      </c>
      <c r="P2" s="24" t="s">
        <v>72</v>
      </c>
      <c r="Q2" s="24" t="s">
        <v>70</v>
      </c>
      <c r="R2" s="24" t="s">
        <v>16</v>
      </c>
      <c r="S2" s="24" t="s">
        <v>73</v>
      </c>
      <c r="T2" s="24" t="s">
        <v>74</v>
      </c>
      <c r="U2" s="24" t="s">
        <v>75</v>
      </c>
      <c r="V2" s="24" t="s">
        <v>0</v>
      </c>
      <c r="W2" s="24" t="s">
        <v>76</v>
      </c>
      <c r="X2" s="24" t="s">
        <v>77</v>
      </c>
      <c r="Y2" s="24" t="s">
        <v>78</v>
      </c>
      <c r="Z2" s="24" t="s">
        <v>79</v>
      </c>
      <c r="AA2" s="28" t="s">
        <v>80</v>
      </c>
      <c r="AB2" s="24" t="s">
        <v>81</v>
      </c>
      <c r="AC2" s="24" t="s">
        <v>82</v>
      </c>
      <c r="AD2" s="24" t="s">
        <v>83</v>
      </c>
      <c r="AE2" s="24" t="s">
        <v>84</v>
      </c>
      <c r="AF2" s="24" t="s">
        <v>85</v>
      </c>
      <c r="AG2" s="24" t="s">
        <v>86</v>
      </c>
      <c r="AH2" s="24" t="s">
        <v>87</v>
      </c>
      <c r="AI2" s="24" t="s">
        <v>88</v>
      </c>
      <c r="AJ2" s="24" t="s">
        <v>89</v>
      </c>
      <c r="AK2" s="24" t="s">
        <v>90</v>
      </c>
      <c r="AL2" s="24" t="s">
        <v>91</v>
      </c>
      <c r="AM2" s="24" t="s">
        <v>92</v>
      </c>
      <c r="AN2" s="24" t="s">
        <v>93</v>
      </c>
      <c r="AO2" s="24" t="s">
        <v>94</v>
      </c>
      <c r="AP2" s="24" t="s">
        <v>95</v>
      </c>
      <c r="AQ2" s="24" t="s">
        <v>96</v>
      </c>
      <c r="AR2" s="24" t="s">
        <v>97</v>
      </c>
      <c r="AS2" s="24" t="s">
        <v>99</v>
      </c>
      <c r="AT2" s="24" t="s">
        <v>100</v>
      </c>
      <c r="AU2" s="24" t="s">
        <v>101</v>
      </c>
      <c r="AV2" s="24" t="s">
        <v>102</v>
      </c>
      <c r="AW2" s="24" t="s">
        <v>103</v>
      </c>
      <c r="AX2" s="24" t="s">
        <v>104</v>
      </c>
      <c r="AY2" s="24" t="s">
        <v>131</v>
      </c>
      <c r="AZ2" s="24" t="s">
        <v>132</v>
      </c>
      <c r="BA2" s="24" t="s">
        <v>99</v>
      </c>
      <c r="BB2" s="24" t="s">
        <v>100</v>
      </c>
      <c r="BC2" s="24" t="s">
        <v>24</v>
      </c>
      <c r="BD2" s="24" t="s">
        <v>102</v>
      </c>
      <c r="BE2" s="24" t="s">
        <v>106</v>
      </c>
      <c r="BF2" s="24" t="s">
        <v>104</v>
      </c>
      <c r="BG2" s="24" t="s">
        <v>107</v>
      </c>
      <c r="BH2" s="24" t="s">
        <v>58</v>
      </c>
      <c r="BI2" s="24" t="s">
        <v>59</v>
      </c>
      <c r="BJ2" s="24" t="s">
        <v>60</v>
      </c>
      <c r="BK2" s="24" t="s">
        <v>100</v>
      </c>
      <c r="BL2" s="24" t="s">
        <v>102</v>
      </c>
      <c r="BM2" s="24" t="s">
        <v>104</v>
      </c>
      <c r="BN2" s="24" t="s">
        <v>25</v>
      </c>
      <c r="BO2" s="24" t="s">
        <v>109</v>
      </c>
      <c r="BP2" s="24" t="s">
        <v>110</v>
      </c>
      <c r="BQ2" s="24" t="s">
        <v>111</v>
      </c>
      <c r="BR2" s="24" t="s">
        <v>67</v>
      </c>
      <c r="BS2" s="24" t="s">
        <v>58</v>
      </c>
      <c r="BT2" s="24" t="s">
        <v>99</v>
      </c>
      <c r="BU2" s="24" t="s">
        <v>100</v>
      </c>
      <c r="BV2" s="24" t="s">
        <v>102</v>
      </c>
      <c r="BW2" s="24" t="s">
        <v>104</v>
      </c>
      <c r="BX2" s="24" t="s">
        <v>25</v>
      </c>
      <c r="BY2" s="24" t="s">
        <v>109</v>
      </c>
      <c r="BZ2" s="24" t="s">
        <v>110</v>
      </c>
      <c r="CA2" s="24" t="s">
        <v>113</v>
      </c>
      <c r="CB2" s="24" t="s">
        <v>58</v>
      </c>
      <c r="CC2" s="24" t="s">
        <v>59</v>
      </c>
      <c r="CD2" s="24" t="s">
        <v>115</v>
      </c>
      <c r="CE2" s="24" t="s">
        <v>100</v>
      </c>
      <c r="CF2" s="24" t="s">
        <v>102</v>
      </c>
      <c r="CG2" s="24" t="s">
        <v>104</v>
      </c>
      <c r="CH2" s="24" t="s">
        <v>25</v>
      </c>
      <c r="CI2" s="24" t="s">
        <v>109</v>
      </c>
      <c r="CJ2" s="24" t="s">
        <v>110</v>
      </c>
      <c r="CK2" s="24" t="s">
        <v>116</v>
      </c>
      <c r="CL2" s="24" t="s">
        <v>118</v>
      </c>
      <c r="CM2" s="24" t="s">
        <v>119</v>
      </c>
      <c r="CN2" s="24" t="s">
        <v>120</v>
      </c>
      <c r="CO2" s="24" t="s">
        <v>119</v>
      </c>
      <c r="CP2" s="24" t="s">
        <v>121</v>
      </c>
      <c r="CQ2" s="24" t="s">
        <v>122</v>
      </c>
      <c r="CR2" s="24" t="s">
        <v>123</v>
      </c>
      <c r="CS2" s="24" t="s">
        <v>124</v>
      </c>
      <c r="CT2" s="24" t="s">
        <v>125</v>
      </c>
      <c r="CU2" s="24" t="s">
        <v>126</v>
      </c>
      <c r="CV2" s="24" t="s">
        <v>127</v>
      </c>
      <c r="CW2" s="24" t="s">
        <v>128</v>
      </c>
      <c r="CX2" s="24" t="s">
        <v>129</v>
      </c>
      <c r="CY2" s="24" t="s">
        <v>130</v>
      </c>
      <c r="CZ2" s="28" t="s">
        <v>80</v>
      </c>
      <c r="DA2" s="24" t="s">
        <v>81</v>
      </c>
      <c r="DB2" s="24" t="s">
        <v>82</v>
      </c>
      <c r="DC2" s="24" t="s">
        <v>83</v>
      </c>
      <c r="DD2" s="24" t="s">
        <v>84</v>
      </c>
      <c r="DE2" s="24" t="s">
        <v>85</v>
      </c>
      <c r="DF2" s="24" t="s">
        <v>86</v>
      </c>
      <c r="DG2" s="24" t="s">
        <v>87</v>
      </c>
      <c r="DH2" s="24" t="s">
        <v>88</v>
      </c>
      <c r="DI2" s="24" t="s">
        <v>89</v>
      </c>
      <c r="DJ2" s="24" t="s">
        <v>90</v>
      </c>
      <c r="DK2" s="24" t="s">
        <v>91</v>
      </c>
      <c r="DL2" s="24" t="s">
        <v>92</v>
      </c>
      <c r="DM2" s="24" t="s">
        <v>93</v>
      </c>
      <c r="DN2" s="24" t="s">
        <v>94</v>
      </c>
      <c r="DO2" s="24" t="s">
        <v>95</v>
      </c>
      <c r="DP2" s="24" t="s">
        <v>96</v>
      </c>
      <c r="DQ2" s="24" t="s">
        <v>97</v>
      </c>
    </row>
    <row r="3" spans="1:121">
      <c r="A3" s="23">
        <f>'様式１（交付申請書）'!F3</f>
        <v>0</v>
      </c>
      <c r="B3" s="23" t="str">
        <f>'様式１（交付申請書）'!F4</f>
        <v>令和　年　月　日</v>
      </c>
      <c r="C3" s="25" t="s">
        <v>68</v>
      </c>
      <c r="D3" s="23">
        <f>'様式１（交付申請書）'!F9</f>
        <v>0</v>
      </c>
      <c r="E3" s="23">
        <f>'様式１（交付申請書）'!F10</f>
        <v>0</v>
      </c>
      <c r="F3" s="23">
        <f>'様式１（交付申請書）'!F11</f>
        <v>0</v>
      </c>
      <c r="G3" s="23">
        <f>'様式１（交付申請書）'!F12</f>
        <v>0</v>
      </c>
      <c r="H3" s="23">
        <f>'様式１（交付申請書）'!F14</f>
        <v>0</v>
      </c>
      <c r="I3" s="23">
        <f>'様式１（交付申請書）'!F15</f>
        <v>0</v>
      </c>
      <c r="J3" s="25">
        <f>'様式１（交付申請書）'!F16</f>
        <v>0</v>
      </c>
      <c r="K3" s="23" t="e">
        <f>'様式１（交付申請書）'!#REF!</f>
        <v>#REF!</v>
      </c>
      <c r="L3" s="26">
        <f>'様式１（交付申請書）'!E30</f>
        <v>7000</v>
      </c>
      <c r="M3" s="27">
        <f>'様式１別紙１（補助対象中小企業等確認書）'!B6</f>
        <v>0</v>
      </c>
      <c r="N3" s="27">
        <f>'様式１別紙１（補助対象中小企業等確認書）'!F6</f>
        <v>0</v>
      </c>
      <c r="O3" s="27">
        <f>'様式１別紙１（補助対象中小企業等確認書）'!H6</f>
        <v>0</v>
      </c>
      <c r="P3" s="27">
        <f>'様式１別紙１（補助対象中小企業等確認書）'!C9</f>
        <v>0</v>
      </c>
      <c r="Q3" s="27">
        <f>'様式１別紙１（補助対象中小企業等確認書）'!H9</f>
        <v>0</v>
      </c>
      <c r="R3" s="27">
        <f>'様式１別紙１（補助対象中小企業等確認書）'!C10</f>
        <v>0</v>
      </c>
      <c r="S3" s="27">
        <f>'様式１別紙１（補助対象中小企業等確認書）'!G10</f>
        <v>0</v>
      </c>
      <c r="T3" s="27">
        <f>'様式１別紙１（補助対象中小企業等確認書）'!D13</f>
        <v>0</v>
      </c>
      <c r="U3" s="27">
        <f>'様式１別紙１（補助対象中小企業等確認書）'!D14</f>
        <v>0</v>
      </c>
      <c r="V3" s="27" t="str">
        <f>'様式１別紙１（補助対象中小企業等確認書）'!C15</f>
        <v>電話</v>
      </c>
      <c r="W3" s="27">
        <f>'様式１別紙１（補助対象中小企業等確認書）'!D16</f>
        <v>0</v>
      </c>
      <c r="X3" s="27">
        <f>'様式１別紙１（補助対象中小企業等確認書）'!D17</f>
        <v>0</v>
      </c>
      <c r="Y3" s="27">
        <f>'様式１別紙１（補助対象中小企業等確認書）'!B20</f>
        <v>0</v>
      </c>
      <c r="Z3" s="27">
        <f>'様式１別紙１（補助対象中小企業等確認書）'!F20</f>
        <v>0</v>
      </c>
      <c r="AA3" s="27">
        <f>'様式１別紙１（補助対象中小企業等確認書）'!F24</f>
        <v>0</v>
      </c>
      <c r="AB3" s="27">
        <f>'様式１別紙１（補助対象中小企業等確認書）'!F25</f>
        <v>0</v>
      </c>
      <c r="AC3" s="27">
        <f>'様式１別紙１（補助対象中小企業等確認書）'!E30</f>
        <v>0</v>
      </c>
      <c r="AD3" s="27">
        <f>'様式１別紙１（補助対象中小企業等確認書）'!A31</f>
        <v>0</v>
      </c>
      <c r="AE3" s="27">
        <f>'様式１別紙１（補助対象中小企業等確認書）'!E31</f>
        <v>0</v>
      </c>
      <c r="AF3" s="27">
        <f>'様式１別紙１（補助対象中小企業等確認書）'!G31</f>
        <v>0</v>
      </c>
      <c r="AG3" s="27">
        <f>'様式１別紙１（補助対象中小企業等確認書）'!E32</f>
        <v>0</v>
      </c>
      <c r="AH3" s="27">
        <f>'様式１別紙１（補助対象中小企業等確認書）'!E33</f>
        <v>0</v>
      </c>
      <c r="AI3" s="27">
        <f>'様式１別紙１（補助対象中小企業等確認書）'!A37</f>
        <v>0</v>
      </c>
      <c r="AJ3" s="27">
        <f>'様式１別紙１（補助対象中小企業等確認書）'!E37</f>
        <v>0</v>
      </c>
      <c r="AK3" s="27">
        <f>'様式１別紙１（補助対象中小企業等確認書）'!G37</f>
        <v>0</v>
      </c>
      <c r="AL3" s="27">
        <f>'様式１別紙１（補助対象中小企業等確認書）'!A38</f>
        <v>0</v>
      </c>
      <c r="AM3" s="27">
        <f>'様式１別紙１（補助対象中小企業等確認書）'!E38</f>
        <v>0</v>
      </c>
      <c r="AN3" s="27">
        <f>'様式１別紙１（補助対象中小企業等確認書）'!G38</f>
        <v>0</v>
      </c>
      <c r="AO3" s="27">
        <f>'様式１別紙１（補助対象中小企業等確認書）'!A39</f>
        <v>0</v>
      </c>
      <c r="AP3" s="27">
        <f>'様式１別紙１（補助対象中小企業等確認書）'!E39</f>
        <v>0</v>
      </c>
      <c r="AQ3" s="27">
        <f>'様式１別紙１（補助対象中小企業等確認書）'!G39</f>
        <v>0</v>
      </c>
      <c r="AR3" s="27">
        <f>'様式１別紙１（補助対象中小企業等確認書）'!E40</f>
        <v>0</v>
      </c>
      <c r="AS3" s="29" t="str">
        <f>'様式１別紙３（誓約書）'!A14</f>
        <v>令和　年　月　日</v>
      </c>
      <c r="AT3" s="29">
        <f>'様式１別紙３（誓約書）'!C20</f>
        <v>0</v>
      </c>
      <c r="AU3" s="29">
        <f>'様式１別紙３（誓約書）'!C22</f>
        <v>0</v>
      </c>
      <c r="AV3" s="29">
        <f>'様式１別紙３（誓約書）'!C23</f>
        <v>0</v>
      </c>
      <c r="AW3" s="29">
        <f>'様式１別紙３（誓約書）'!C24</f>
        <v>0</v>
      </c>
      <c r="AX3" s="29">
        <f>'様式１別紙３（誓約書）'!C25</f>
        <v>0</v>
      </c>
      <c r="AY3" s="29" t="e">
        <f>'様式１別紙３（誓約書）'!#REF!</f>
        <v>#REF!</v>
      </c>
      <c r="AZ3" s="29" t="e">
        <f>'様式１別紙３（誓約書）'!#REF!</f>
        <v>#REF!</v>
      </c>
      <c r="BA3" s="30" t="e">
        <f>#REF!</f>
        <v>#REF!</v>
      </c>
      <c r="BB3" s="30" t="e">
        <f>#REF!</f>
        <v>#REF!</v>
      </c>
      <c r="BC3" s="30" t="e">
        <f>#REF!</f>
        <v>#REF!</v>
      </c>
      <c r="BD3" s="30" t="e">
        <f>#REF!</f>
        <v>#REF!</v>
      </c>
      <c r="BE3" s="30" t="e">
        <f>#REF!</f>
        <v>#REF!</v>
      </c>
      <c r="BF3" s="30" t="e">
        <f>#REF!</f>
        <v>#REF!</v>
      </c>
      <c r="BG3" s="31" t="e">
        <f>#REF!</f>
        <v>#REF!</v>
      </c>
      <c r="BH3" s="32">
        <f>'様式３（事業計画変更申請書）'!G3</f>
        <v>0</v>
      </c>
      <c r="BI3" s="32" t="str">
        <f>'様式３（事業計画変更申請書）'!G4</f>
        <v>令和　年　月　日</v>
      </c>
      <c r="BJ3" s="33">
        <f>'様式３（事業計画変更申請書）'!G8</f>
        <v>0</v>
      </c>
      <c r="BK3" s="32">
        <f>'様式３（事業計画変更申請書）'!G9</f>
        <v>0</v>
      </c>
      <c r="BL3" s="32">
        <f>'様式３（事業計画変更申請書）'!G10</f>
        <v>0</v>
      </c>
      <c r="BM3" s="32">
        <f>'様式３（事業計画変更申請書）'!G11</f>
        <v>0</v>
      </c>
      <c r="BN3" s="32">
        <f>'様式３（事業計画変更申請書）'!G13</f>
        <v>0</v>
      </c>
      <c r="BO3" s="32">
        <f>'様式３（事業計画変更申請書）'!G14</f>
        <v>0</v>
      </c>
      <c r="BP3" s="33" t="s">
        <v>133</v>
      </c>
      <c r="BQ3" s="32">
        <f>'様式３（事業計画変更申請書）'!C28</f>
        <v>0</v>
      </c>
      <c r="BR3" s="34">
        <f>'様式３（事業計画変更申請書）'!E31</f>
        <v>0</v>
      </c>
      <c r="BS3" s="35">
        <f>'様式４（廃止承認申請書）'!G3</f>
        <v>0</v>
      </c>
      <c r="BT3" s="36">
        <f>'様式４（廃止承認申請書）'!G8</f>
        <v>0</v>
      </c>
      <c r="BU3" s="35">
        <f>'様式４（廃止承認申請書）'!G9</f>
        <v>0</v>
      </c>
      <c r="BV3" s="35">
        <f>'様式４（廃止承認申請書）'!G10</f>
        <v>0</v>
      </c>
      <c r="BW3" s="35">
        <f>'様式４（廃止承認申請書）'!G11</f>
        <v>0</v>
      </c>
      <c r="BX3" s="35">
        <f>'様式４（廃止承認申請書）'!G13</f>
        <v>0</v>
      </c>
      <c r="BY3" s="35">
        <f>'様式４（廃止承認申請書）'!G14</f>
        <v>0</v>
      </c>
      <c r="BZ3" s="36">
        <f>'様式４（廃止承認申請書）'!G15</f>
        <v>0</v>
      </c>
      <c r="CA3" s="35">
        <f>'様式４（廃止承認申請書）'!C28</f>
        <v>0</v>
      </c>
      <c r="CB3" s="37" t="e">
        <f>#REF!</f>
        <v>#REF!</v>
      </c>
      <c r="CC3" s="37" t="e">
        <f>#REF!</f>
        <v>#REF!</v>
      </c>
      <c r="CD3" s="38" t="s">
        <v>134</v>
      </c>
      <c r="CE3" s="37" t="e">
        <f>#REF!</f>
        <v>#REF!</v>
      </c>
      <c r="CF3" s="37" t="e">
        <f>#REF!</f>
        <v>#REF!</v>
      </c>
      <c r="CG3" s="37" t="e">
        <f>#REF!</f>
        <v>#REF!</v>
      </c>
      <c r="CH3" s="37" t="e">
        <f>#REF!</f>
        <v>#REF!</v>
      </c>
      <c r="CI3" s="37" t="e">
        <f>#REF!</f>
        <v>#REF!</v>
      </c>
      <c r="CJ3" s="38" t="s">
        <v>135</v>
      </c>
      <c r="CK3" s="39" t="e">
        <f>#REF!</f>
        <v>#REF!</v>
      </c>
      <c r="CL3" s="40" t="e">
        <f>#REF!</f>
        <v>#REF!</v>
      </c>
      <c r="CM3" s="40" t="e">
        <f>#REF!</f>
        <v>#REF!</v>
      </c>
      <c r="CN3" s="40" t="e">
        <f>#REF!</f>
        <v>#REF!</v>
      </c>
      <c r="CO3" s="40" t="e">
        <f>#REF!</f>
        <v>#REF!</v>
      </c>
      <c r="CP3" s="40" t="e">
        <f>#REF!</f>
        <v>#REF!</v>
      </c>
      <c r="CQ3" s="40" t="e">
        <f>#REF!</f>
        <v>#REF!</v>
      </c>
      <c r="CR3" s="40" t="e">
        <f>#REF!</f>
        <v>#REF!</v>
      </c>
      <c r="CS3" s="40" t="e">
        <f>#REF!</f>
        <v>#REF!</v>
      </c>
      <c r="CT3" s="40" t="e">
        <f>#REF!</f>
        <v>#REF!</v>
      </c>
      <c r="CU3" s="40" t="e">
        <f>#REF!</f>
        <v>#REF!</v>
      </c>
      <c r="CV3" s="40" t="e">
        <f>#REF!</f>
        <v>#REF!</v>
      </c>
      <c r="CW3" s="40" t="e">
        <f>#REF!</f>
        <v>#REF!</v>
      </c>
      <c r="CX3" s="40" t="e">
        <f>#REF!</f>
        <v>#REF!</v>
      </c>
      <c r="CY3" s="40" t="e">
        <f>#REF!</f>
        <v>#REF!</v>
      </c>
      <c r="CZ3" s="40" t="e">
        <f>#REF!</f>
        <v>#REF!</v>
      </c>
      <c r="DA3" s="40" t="e">
        <f>#REF!</f>
        <v>#REF!</v>
      </c>
      <c r="DB3" s="40" t="e">
        <f>#REF!</f>
        <v>#REF!</v>
      </c>
      <c r="DC3" s="40" t="e">
        <f>#REF!</f>
        <v>#REF!</v>
      </c>
      <c r="DD3" s="40" t="e">
        <f>#REF!</f>
        <v>#REF!</v>
      </c>
      <c r="DE3" s="40" t="e">
        <f>#REF!</f>
        <v>#REF!</v>
      </c>
      <c r="DF3" s="40" t="e">
        <f>#REF!</f>
        <v>#REF!</v>
      </c>
      <c r="DG3" s="40" t="e">
        <f>#REF!</f>
        <v>#REF!</v>
      </c>
      <c r="DH3" s="40" t="e">
        <f>#REF!</f>
        <v>#REF!</v>
      </c>
      <c r="DI3" s="40" t="e">
        <f>#REF!</f>
        <v>#REF!</v>
      </c>
      <c r="DJ3" s="40" t="e">
        <f>#REF!</f>
        <v>#REF!</v>
      </c>
      <c r="DK3" s="40" t="e">
        <f>#REF!</f>
        <v>#REF!</v>
      </c>
      <c r="DL3" s="40" t="e">
        <f>#REF!</f>
        <v>#REF!</v>
      </c>
      <c r="DM3" s="40" t="e">
        <f>#REF!</f>
        <v>#REF!</v>
      </c>
      <c r="DN3" s="40" t="e">
        <f>#REF!</f>
        <v>#REF!</v>
      </c>
      <c r="DO3" s="40" t="e">
        <f>#REF!</f>
        <v>#REF!</v>
      </c>
      <c r="DP3" s="40" t="e">
        <f>#REF!</f>
        <v>#REF!</v>
      </c>
      <c r="DQ3" s="40" t="e">
        <f>#REF!</f>
        <v>#REF!</v>
      </c>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1115-6220-4F54-86CA-FAC849C24D46}">
  <sheetPr>
    <tabColor rgb="FF92D050"/>
  </sheetPr>
  <dimension ref="A1:AX49"/>
  <sheetViews>
    <sheetView showZeros="0" topLeftCell="A22" zoomScaleNormal="100" zoomScaleSheetLayoutView="100" workbookViewId="0">
      <selection activeCell="M37" sqref="M37:R37"/>
    </sheetView>
    <sheetView topLeftCell="A8" workbookViewId="1">
      <selection activeCell="A17" sqref="A17:AH20"/>
    </sheetView>
  </sheetViews>
  <sheetFormatPr defaultColWidth="2.375" defaultRowHeight="15" customHeight="1"/>
  <cols>
    <col min="1" max="9" width="2.375" style="187" customWidth="1"/>
    <col min="10" max="11" width="2.375" style="188" customWidth="1"/>
    <col min="12" max="16384" width="2.375" style="187"/>
  </cols>
  <sheetData>
    <row r="1" spans="1:50" ht="18.75" customHeight="1">
      <c r="A1" s="187" t="s">
        <v>295</v>
      </c>
    </row>
    <row r="2" spans="1:50" ht="18.75" customHeight="1">
      <c r="A2" s="189"/>
      <c r="B2" s="189"/>
      <c r="C2" s="189"/>
      <c r="D2" s="189"/>
      <c r="E2" s="189"/>
      <c r="F2" s="189"/>
      <c r="G2" s="189"/>
      <c r="H2" s="189"/>
      <c r="I2" s="189"/>
      <c r="J2" s="189"/>
      <c r="K2" s="189"/>
      <c r="L2" s="189"/>
      <c r="M2" s="189"/>
      <c r="N2" s="189"/>
      <c r="O2" s="189"/>
      <c r="P2" s="189"/>
      <c r="Q2" s="189"/>
      <c r="R2" s="189"/>
      <c r="S2" s="189"/>
      <c r="T2" s="189"/>
      <c r="U2" s="189"/>
      <c r="V2" s="189"/>
      <c r="W2" s="189"/>
      <c r="X2" s="487" t="s">
        <v>327</v>
      </c>
      <c r="Y2" s="488"/>
      <c r="Z2" s="488"/>
      <c r="AA2" s="488"/>
      <c r="AB2" s="488"/>
      <c r="AC2" s="488"/>
      <c r="AD2" s="488"/>
      <c r="AE2" s="488"/>
      <c r="AF2" s="488"/>
      <c r="AG2" s="488"/>
      <c r="AH2" s="488"/>
    </row>
    <row r="3" spans="1:50" ht="18.75" customHeight="1"/>
    <row r="4" spans="1:50" ht="18.75" customHeight="1">
      <c r="A4" s="489" t="s">
        <v>264</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J4" s="190"/>
      <c r="AK4" s="191"/>
      <c r="AL4" s="191"/>
      <c r="AQ4" s="191"/>
      <c r="AR4" s="191"/>
      <c r="AS4" s="191"/>
      <c r="AT4" s="191"/>
      <c r="AU4" s="191"/>
      <c r="AV4" s="191"/>
      <c r="AW4" s="191"/>
      <c r="AX4" s="191"/>
    </row>
    <row r="5" spans="1:50" ht="18.75" customHeight="1">
      <c r="A5" s="489" t="s">
        <v>265</v>
      </c>
      <c r="B5" s="489"/>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row>
    <row r="6" spans="1:50" ht="18.75" customHeight="1">
      <c r="B6" s="187" t="s">
        <v>266</v>
      </c>
    </row>
    <row r="7" spans="1:50" ht="18.75" customHeight="1">
      <c r="B7" s="187" t="s">
        <v>267</v>
      </c>
    </row>
    <row r="8" spans="1:50" ht="18.75" customHeight="1">
      <c r="B8" s="192" t="s">
        <v>268</v>
      </c>
      <c r="C8" s="192"/>
      <c r="D8" s="192"/>
      <c r="F8" s="192" t="s">
        <v>269</v>
      </c>
      <c r="G8" s="192"/>
      <c r="H8" s="192"/>
      <c r="I8" s="192"/>
      <c r="J8" s="193"/>
    </row>
    <row r="9" spans="1:50" ht="18.75" customHeight="1">
      <c r="B9" s="192"/>
      <c r="C9" s="192"/>
      <c r="D9" s="192"/>
      <c r="F9" s="192"/>
      <c r="G9" s="192"/>
      <c r="H9" s="192"/>
      <c r="I9" s="192"/>
      <c r="J9" s="193"/>
      <c r="U9" s="233" t="s">
        <v>11</v>
      </c>
      <c r="V9" s="492">
        <f>'様式３（事業計画変更申請書）'!$G$8</f>
        <v>0</v>
      </c>
      <c r="W9" s="492"/>
      <c r="X9" s="492"/>
      <c r="Y9" s="492"/>
      <c r="Z9" s="492"/>
      <c r="AA9" s="492"/>
      <c r="AB9" s="492"/>
      <c r="AC9" s="233">
        <f>'様式３（事業計画変更申請書）'!N8</f>
        <v>0</v>
      </c>
      <c r="AD9" s="233">
        <f>'様式３（事業計画変更申請書）'!O8</f>
        <v>0</v>
      </c>
      <c r="AE9" s="233">
        <f>'様式３（事業計画変更申請書）'!P8</f>
        <v>0</v>
      </c>
      <c r="AF9" s="233">
        <f>'様式３（事業計画変更申請書）'!Q8</f>
        <v>0</v>
      </c>
      <c r="AG9" s="233">
        <f>'様式３（事業計画変更申請書）'!R8</f>
        <v>0</v>
      </c>
      <c r="AH9" s="233">
        <f>'様式３（事業計画変更申請書）'!S8</f>
        <v>0</v>
      </c>
    </row>
    <row r="10" spans="1:50" ht="18.75" customHeight="1">
      <c r="N10" s="490" t="s">
        <v>270</v>
      </c>
      <c r="O10" s="491"/>
      <c r="P10" s="491"/>
      <c r="Q10" s="491"/>
      <c r="R10" s="491"/>
      <c r="S10" s="491"/>
      <c r="T10" s="491"/>
      <c r="U10" s="234"/>
      <c r="V10" s="493">
        <f>'様式３（事業計画変更申請書）'!G9</f>
        <v>0</v>
      </c>
      <c r="W10" s="493"/>
      <c r="X10" s="493"/>
      <c r="Y10" s="493"/>
      <c r="Z10" s="493"/>
      <c r="AA10" s="493"/>
      <c r="AB10" s="493"/>
      <c r="AC10" s="493"/>
      <c r="AD10" s="493"/>
      <c r="AE10" s="493"/>
      <c r="AF10" s="493"/>
      <c r="AG10" s="493"/>
      <c r="AH10" s="493"/>
    </row>
    <row r="11" spans="1:50" ht="18.75" customHeight="1">
      <c r="N11" s="490" t="s">
        <v>271</v>
      </c>
      <c r="O11" s="491"/>
      <c r="P11" s="491"/>
      <c r="Q11" s="491"/>
      <c r="R11" s="491"/>
      <c r="S11" s="491"/>
      <c r="T11" s="491"/>
      <c r="U11" s="234"/>
      <c r="V11" s="493">
        <f>'様式３（事業計画変更申請書）'!G10</f>
        <v>0</v>
      </c>
      <c r="W11" s="493"/>
      <c r="X11" s="493"/>
      <c r="Y11" s="493"/>
      <c r="Z11" s="493"/>
      <c r="AA11" s="493"/>
      <c r="AB11" s="493"/>
      <c r="AC11" s="493"/>
      <c r="AD11" s="493"/>
      <c r="AE11" s="493"/>
      <c r="AF11" s="493"/>
      <c r="AG11" s="493"/>
      <c r="AH11" s="493"/>
    </row>
    <row r="12" spans="1:50" ht="18.75" customHeight="1">
      <c r="N12" s="490" t="s">
        <v>272</v>
      </c>
      <c r="O12" s="491"/>
      <c r="P12" s="491"/>
      <c r="Q12" s="491"/>
      <c r="R12" s="491"/>
      <c r="S12" s="491"/>
      <c r="T12" s="491"/>
      <c r="U12" s="234"/>
      <c r="V12" s="493">
        <f>'様式３（事業計画変更申請書）'!G11</f>
        <v>0</v>
      </c>
      <c r="W12" s="493"/>
      <c r="X12" s="493"/>
      <c r="Y12" s="493"/>
      <c r="Z12" s="493"/>
      <c r="AA12" s="493"/>
      <c r="AB12" s="493"/>
      <c r="AC12" s="493"/>
      <c r="AD12" s="493"/>
      <c r="AE12" s="493"/>
      <c r="AF12" s="493"/>
      <c r="AG12" s="493"/>
      <c r="AH12" s="235">
        <f>'様式３（事業計画変更申請書）'!S11</f>
        <v>0</v>
      </c>
    </row>
    <row r="13" spans="1:50" ht="18.75" customHeight="1">
      <c r="N13" s="490" t="s">
        <v>273</v>
      </c>
      <c r="O13" s="491"/>
      <c r="P13" s="491"/>
      <c r="Q13" s="491"/>
      <c r="R13" s="491"/>
      <c r="S13" s="491"/>
      <c r="T13" s="491"/>
      <c r="U13" s="234"/>
      <c r="V13" s="493">
        <f>'様式３（事業計画変更申請書）'!G13</f>
        <v>0</v>
      </c>
      <c r="W13" s="493"/>
      <c r="X13" s="493"/>
      <c r="Y13" s="493"/>
      <c r="Z13" s="493"/>
      <c r="AA13" s="493"/>
      <c r="AB13" s="493"/>
      <c r="AC13" s="493"/>
      <c r="AD13" s="493"/>
      <c r="AE13" s="493"/>
      <c r="AF13" s="493"/>
    </row>
    <row r="14" spans="1:50" ht="18.75" customHeight="1">
      <c r="N14" s="490" t="s">
        <v>274</v>
      </c>
      <c r="O14" s="491"/>
      <c r="P14" s="491"/>
      <c r="Q14" s="491"/>
      <c r="R14" s="491"/>
      <c r="S14" s="491"/>
      <c r="T14" s="491"/>
      <c r="U14" s="234"/>
      <c r="V14" s="493">
        <f>'様式１（交付申請書）'!F15</f>
        <v>0</v>
      </c>
      <c r="W14" s="493"/>
      <c r="X14" s="493"/>
      <c r="Y14" s="493"/>
      <c r="Z14" s="493"/>
      <c r="AA14" s="493"/>
      <c r="AB14" s="493"/>
      <c r="AC14" s="493"/>
      <c r="AD14" s="493"/>
      <c r="AE14" s="493"/>
      <c r="AF14" s="493"/>
      <c r="AG14" s="194"/>
    </row>
    <row r="15" spans="1:50" ht="18.75" customHeight="1">
      <c r="N15" s="490" t="s">
        <v>275</v>
      </c>
      <c r="O15" s="491"/>
      <c r="P15" s="491"/>
      <c r="Q15" s="491"/>
      <c r="R15" s="491"/>
      <c r="S15" s="491"/>
      <c r="T15" s="491"/>
      <c r="U15" s="234"/>
      <c r="V15" s="493">
        <f>'様式１（交付申請書）'!F16</f>
        <v>0</v>
      </c>
      <c r="W15" s="493"/>
      <c r="X15" s="493"/>
      <c r="Y15" s="493"/>
      <c r="Z15" s="493"/>
      <c r="AA15" s="493"/>
      <c r="AB15" s="493"/>
      <c r="AC15" s="493"/>
      <c r="AD15" s="493"/>
      <c r="AE15" s="493"/>
      <c r="AF15" s="493"/>
      <c r="AG15" s="194"/>
    </row>
    <row r="16" spans="1:50" ht="18.75" customHeight="1"/>
    <row r="17" spans="1:34" ht="18.75" customHeight="1">
      <c r="A17" s="494" t="s">
        <v>276</v>
      </c>
      <c r="B17" s="494"/>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4"/>
      <c r="AH17" s="494"/>
    </row>
    <row r="18" spans="1:34" ht="18.75" customHeight="1">
      <c r="A18" s="494"/>
      <c r="B18" s="494"/>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row>
    <row r="19" spans="1:34" ht="18.75" customHeight="1">
      <c r="A19" s="494"/>
      <c r="B19" s="494"/>
      <c r="C19" s="494"/>
      <c r="D19" s="494"/>
      <c r="E19" s="494"/>
      <c r="F19" s="494"/>
      <c r="G19" s="494"/>
      <c r="H19" s="494"/>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row>
    <row r="20" spans="1:34" ht="18.75" customHeight="1">
      <c r="A20" s="494"/>
      <c r="B20" s="494"/>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row>
    <row r="21" spans="1:34" ht="18.75" customHeight="1">
      <c r="A21" s="447" t="s">
        <v>277</v>
      </c>
      <c r="B21" s="447"/>
      <c r="C21" s="447"/>
      <c r="D21" s="447"/>
      <c r="E21" s="447"/>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7"/>
    </row>
    <row r="22" spans="1:34" ht="18.75" customHeight="1">
      <c r="A22" s="195"/>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row>
    <row r="23" spans="1:34" ht="18.75" customHeight="1">
      <c r="A23" s="462" t="s">
        <v>278</v>
      </c>
      <c r="B23" s="463"/>
      <c r="C23" s="463"/>
      <c r="D23" s="463"/>
      <c r="E23" s="463"/>
      <c r="F23" s="463"/>
      <c r="G23" s="196"/>
      <c r="H23" s="196"/>
      <c r="I23" s="196"/>
      <c r="J23" s="197"/>
      <c r="K23" s="197"/>
      <c r="L23" s="196"/>
      <c r="M23" s="196"/>
      <c r="N23" s="196"/>
      <c r="O23" s="196"/>
      <c r="P23" s="196"/>
      <c r="Q23" s="196"/>
      <c r="R23" s="196"/>
      <c r="S23" s="196"/>
      <c r="T23" s="196"/>
      <c r="U23" s="196"/>
      <c r="V23" s="196"/>
      <c r="W23" s="196"/>
      <c r="X23" s="196"/>
      <c r="Y23" s="196"/>
      <c r="Z23" s="196"/>
      <c r="AA23" s="196"/>
      <c r="AB23" s="196"/>
      <c r="AC23" s="196"/>
      <c r="AD23" s="196"/>
      <c r="AE23" s="196"/>
      <c r="AF23" s="196"/>
      <c r="AG23" s="196"/>
    </row>
    <row r="24" spans="1:34" ht="19.5" customHeight="1">
      <c r="A24" s="198"/>
      <c r="B24" s="199" t="s">
        <v>279</v>
      </c>
      <c r="C24" s="199"/>
      <c r="D24" s="199"/>
      <c r="E24" s="199"/>
      <c r="F24" s="199"/>
      <c r="G24" s="199"/>
      <c r="H24" s="199"/>
      <c r="I24" s="199"/>
      <c r="J24" s="200"/>
      <c r="K24" s="200"/>
      <c r="L24" s="199"/>
      <c r="M24" s="199"/>
      <c r="N24" s="199"/>
      <c r="O24" s="199"/>
      <c r="P24" s="199"/>
      <c r="Q24" s="201"/>
      <c r="R24" s="464"/>
      <c r="S24" s="464"/>
      <c r="T24" s="464"/>
      <c r="U24" s="464"/>
      <c r="V24" s="464"/>
      <c r="W24" s="464"/>
      <c r="X24" s="201"/>
      <c r="Y24" s="199"/>
      <c r="Z24" s="199"/>
      <c r="AA24" s="199"/>
      <c r="AB24" s="199"/>
      <c r="AC24" s="199"/>
      <c r="AD24" s="199"/>
      <c r="AE24" s="199"/>
      <c r="AF24" s="199"/>
      <c r="AG24" s="202"/>
    </row>
    <row r="25" spans="1:34" ht="18" customHeight="1">
      <c r="A25" s="203"/>
      <c r="B25" s="465" t="s">
        <v>304</v>
      </c>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7"/>
    </row>
    <row r="26" spans="1:34" ht="18" customHeight="1">
      <c r="A26" s="203"/>
      <c r="B26" s="466"/>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7"/>
    </row>
    <row r="27" spans="1:34" ht="33" customHeight="1">
      <c r="A27" s="203"/>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7"/>
    </row>
    <row r="28" spans="1:34" ht="18" customHeight="1">
      <c r="A28" s="203"/>
      <c r="B28" s="466"/>
      <c r="C28" s="466"/>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7"/>
    </row>
    <row r="29" spans="1:34" ht="18" customHeight="1">
      <c r="A29" s="203"/>
      <c r="B29" s="466"/>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7"/>
    </row>
    <row r="30" spans="1:34" ht="18" customHeight="1">
      <c r="A30" s="203"/>
      <c r="B30" s="466"/>
      <c r="C30" s="466"/>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7"/>
    </row>
    <row r="31" spans="1:34" ht="18" customHeight="1">
      <c r="A31" s="203"/>
      <c r="B31" s="466"/>
      <c r="C31" s="466"/>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7"/>
    </row>
    <row r="32" spans="1:34" ht="18" customHeight="1">
      <c r="A32" s="203"/>
      <c r="B32" s="466"/>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7"/>
    </row>
    <row r="33" spans="1:34" ht="34.5" customHeight="1">
      <c r="A33" s="203"/>
      <c r="B33" s="468"/>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9"/>
    </row>
    <row r="34" spans="1:34" ht="18" customHeight="1">
      <c r="A34" s="199"/>
      <c r="B34" s="206"/>
      <c r="C34" s="206"/>
      <c r="D34" s="199"/>
      <c r="E34" s="199"/>
      <c r="F34" s="199"/>
      <c r="G34" s="199"/>
      <c r="H34" s="199"/>
      <c r="I34" s="199"/>
      <c r="J34" s="207"/>
      <c r="K34" s="207"/>
      <c r="L34" s="199"/>
      <c r="M34" s="199"/>
    </row>
    <row r="35" spans="1:34" ht="18" customHeight="1">
      <c r="A35" s="462" t="s">
        <v>280</v>
      </c>
      <c r="B35" s="463"/>
      <c r="C35" s="463"/>
      <c r="D35" s="463"/>
      <c r="E35" s="463"/>
      <c r="F35" s="463"/>
      <c r="G35" s="208"/>
      <c r="H35" s="208"/>
      <c r="I35" s="208"/>
      <c r="J35" s="208"/>
      <c r="K35" s="208"/>
      <c r="L35" s="208"/>
      <c r="M35" s="208"/>
      <c r="N35" s="208"/>
      <c r="O35" s="208"/>
      <c r="P35" s="208"/>
      <c r="Q35" s="208"/>
      <c r="R35" s="208"/>
      <c r="S35" s="208"/>
      <c r="T35" s="208"/>
      <c r="U35" s="208"/>
      <c r="V35" s="208"/>
      <c r="W35" s="208"/>
      <c r="X35" s="208"/>
      <c r="Y35" s="208"/>
      <c r="Z35" s="208"/>
      <c r="AA35" s="208"/>
      <c r="AB35" s="208"/>
      <c r="AC35" s="196"/>
      <c r="AD35" s="196"/>
      <c r="AE35" s="196"/>
      <c r="AF35" s="196"/>
      <c r="AG35" s="196"/>
    </row>
    <row r="36" spans="1:34" ht="18" customHeight="1">
      <c r="A36" s="209"/>
      <c r="B36" s="210"/>
      <c r="C36" s="210"/>
      <c r="D36" s="210"/>
      <c r="E36" s="210"/>
      <c r="F36" s="210"/>
      <c r="G36" s="210"/>
      <c r="H36" s="210"/>
      <c r="I36" s="210"/>
      <c r="J36" s="210"/>
      <c r="K36" s="187"/>
      <c r="V36" s="210"/>
      <c r="W36" s="210"/>
      <c r="X36" s="210"/>
      <c r="Y36" s="210"/>
      <c r="Z36" s="210"/>
      <c r="AA36" s="210"/>
      <c r="AB36" s="210"/>
      <c r="AG36" s="211"/>
    </row>
    <row r="37" spans="1:34" ht="18" customHeight="1">
      <c r="A37" s="209" t="s">
        <v>281</v>
      </c>
      <c r="B37" s="210"/>
      <c r="C37" s="210"/>
      <c r="D37" s="210"/>
      <c r="E37" s="210"/>
      <c r="F37" s="210"/>
      <c r="G37" s="210"/>
      <c r="H37" s="210"/>
      <c r="J37" s="187"/>
      <c r="K37" s="208" t="s">
        <v>282</v>
      </c>
      <c r="L37" s="208"/>
      <c r="M37" s="470">
        <f>'様式5 別紙1（実績報告書）'!AO58</f>
        <v>45000</v>
      </c>
      <c r="N37" s="470"/>
      <c r="O37" s="470"/>
      <c r="P37" s="470"/>
      <c r="Q37" s="470"/>
      <c r="R37" s="470"/>
      <c r="S37" s="208" t="s">
        <v>283</v>
      </c>
      <c r="T37" s="208"/>
      <c r="U37" s="210"/>
      <c r="V37" s="210"/>
      <c r="W37" s="210"/>
      <c r="X37" s="210"/>
      <c r="Y37" s="210"/>
      <c r="Z37" s="210"/>
      <c r="AA37" s="210"/>
      <c r="AB37" s="210"/>
      <c r="AG37" s="211"/>
    </row>
    <row r="38" spans="1:34" ht="18" customHeight="1">
      <c r="A38" s="212"/>
      <c r="B38" s="213"/>
      <c r="C38" s="213"/>
      <c r="D38" s="21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0"/>
      <c r="AG38" s="211"/>
    </row>
    <row r="39" spans="1:34" ht="18" customHeight="1">
      <c r="A39" s="203"/>
      <c r="C39" s="214"/>
      <c r="D39" s="214"/>
      <c r="E39" s="214"/>
      <c r="F39" s="448" t="s">
        <v>284</v>
      </c>
      <c r="G39" s="448"/>
      <c r="H39" s="448"/>
      <c r="I39" s="448"/>
      <c r="J39" s="448"/>
      <c r="K39" s="448"/>
      <c r="L39" s="448"/>
      <c r="M39" s="448"/>
      <c r="N39" s="448"/>
      <c r="O39" s="448"/>
      <c r="P39" s="448"/>
      <c r="Q39" s="448"/>
      <c r="R39" s="448"/>
      <c r="S39" s="448"/>
      <c r="T39" s="448"/>
      <c r="U39" s="448"/>
      <c r="V39" s="448"/>
      <c r="W39" s="448"/>
      <c r="X39" s="448"/>
      <c r="Y39" s="448"/>
      <c r="Z39" s="448"/>
      <c r="AA39" s="448"/>
      <c r="AB39" s="214"/>
      <c r="AC39" s="214"/>
      <c r="AD39" s="214"/>
      <c r="AE39" s="214"/>
      <c r="AF39" s="214"/>
      <c r="AG39" s="205"/>
      <c r="AH39" s="204"/>
    </row>
    <row r="40" spans="1:34" ht="18" customHeight="1">
      <c r="A40" s="215"/>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196"/>
      <c r="AD40" s="196"/>
      <c r="AE40" s="196"/>
      <c r="AF40" s="196"/>
      <c r="AG40" s="216"/>
    </row>
    <row r="41" spans="1:34" ht="18" customHeight="1">
      <c r="A41" s="449" t="s">
        <v>285</v>
      </c>
      <c r="B41" s="450"/>
      <c r="C41" s="450"/>
      <c r="D41" s="450"/>
      <c r="E41" s="450"/>
      <c r="F41" s="450"/>
      <c r="G41" s="450"/>
      <c r="H41" s="450"/>
      <c r="I41" s="217"/>
      <c r="J41" s="217"/>
      <c r="K41" s="217"/>
      <c r="L41" s="217"/>
      <c r="M41" s="217"/>
      <c r="N41" s="217"/>
      <c r="O41" s="217"/>
      <c r="P41" s="217"/>
      <c r="Q41" s="217"/>
      <c r="R41" s="217"/>
      <c r="S41" s="217"/>
      <c r="T41" s="217"/>
      <c r="U41" s="217"/>
      <c r="V41" s="217"/>
      <c r="W41" s="217"/>
      <c r="X41" s="217"/>
      <c r="Y41" s="217"/>
      <c r="Z41" s="217"/>
      <c r="AA41" s="217"/>
      <c r="AB41" s="217"/>
      <c r="AC41" s="218"/>
      <c r="AD41" s="218"/>
      <c r="AE41" s="218"/>
      <c r="AF41" s="218"/>
      <c r="AG41" s="219"/>
    </row>
    <row r="42" spans="1:34" ht="18" customHeight="1" thickBot="1">
      <c r="A42" s="220"/>
      <c r="B42" s="221"/>
      <c r="C42" s="221"/>
      <c r="D42" s="221"/>
      <c r="E42" s="221"/>
      <c r="F42" s="221"/>
      <c r="G42" s="221"/>
      <c r="H42" s="221"/>
      <c r="I42" s="222"/>
      <c r="J42" s="222"/>
      <c r="K42" s="222"/>
      <c r="L42" s="222"/>
      <c r="M42" s="222"/>
      <c r="N42" s="222"/>
      <c r="O42" s="222"/>
      <c r="P42" s="222"/>
      <c r="Q42" s="222"/>
      <c r="R42" s="222"/>
      <c r="S42" s="222"/>
      <c r="T42" s="222"/>
      <c r="U42" s="222"/>
      <c r="V42" s="222"/>
      <c r="W42" s="222"/>
      <c r="X42" s="222"/>
      <c r="Y42" s="222"/>
      <c r="Z42" s="222"/>
      <c r="AA42" s="222"/>
      <c r="AB42" s="222"/>
      <c r="AG42" s="211"/>
    </row>
    <row r="43" spans="1:34" ht="18" customHeight="1">
      <c r="A43" s="220"/>
      <c r="B43" s="451" t="s">
        <v>286</v>
      </c>
      <c r="C43" s="452"/>
      <c r="D43" s="452"/>
      <c r="E43" s="452"/>
      <c r="F43" s="452"/>
      <c r="G43" s="452"/>
      <c r="H43" s="452"/>
      <c r="I43" s="453"/>
      <c r="J43" s="454"/>
      <c r="K43" s="455"/>
      <c r="L43" s="455"/>
      <c r="M43" s="455"/>
      <c r="N43" s="455"/>
      <c r="O43" s="455"/>
      <c r="P43" s="455"/>
      <c r="Q43" s="455"/>
      <c r="R43" s="455"/>
      <c r="S43" s="455"/>
      <c r="T43" s="455"/>
      <c r="U43" s="455"/>
      <c r="V43" s="455"/>
      <c r="W43" s="455"/>
      <c r="X43" s="455"/>
      <c r="Y43" s="455"/>
      <c r="Z43" s="455"/>
      <c r="AA43" s="455"/>
      <c r="AB43" s="456"/>
      <c r="AG43" s="211"/>
    </row>
    <row r="44" spans="1:34" ht="18" customHeight="1">
      <c r="A44" s="220"/>
      <c r="B44" s="457" t="s">
        <v>287</v>
      </c>
      <c r="C44" s="450"/>
      <c r="D44" s="450"/>
      <c r="E44" s="450"/>
      <c r="F44" s="450"/>
      <c r="G44" s="450"/>
      <c r="H44" s="450"/>
      <c r="I44" s="458"/>
      <c r="J44" s="459"/>
      <c r="K44" s="460"/>
      <c r="L44" s="460"/>
      <c r="M44" s="460"/>
      <c r="N44" s="460"/>
      <c r="O44" s="460"/>
      <c r="P44" s="460"/>
      <c r="Q44" s="460"/>
      <c r="R44" s="460"/>
      <c r="S44" s="460"/>
      <c r="T44" s="460"/>
      <c r="U44" s="460"/>
      <c r="V44" s="460"/>
      <c r="W44" s="460"/>
      <c r="X44" s="460"/>
      <c r="Y44" s="460"/>
      <c r="Z44" s="460"/>
      <c r="AA44" s="460"/>
      <c r="AB44" s="461"/>
      <c r="AG44" s="211"/>
    </row>
    <row r="45" spans="1:34" ht="18" customHeight="1">
      <c r="A45" s="209"/>
      <c r="B45" s="457" t="s">
        <v>288</v>
      </c>
      <c r="C45" s="450"/>
      <c r="D45" s="450"/>
      <c r="E45" s="450"/>
      <c r="F45" s="450"/>
      <c r="G45" s="450"/>
      <c r="H45" s="450"/>
      <c r="I45" s="458"/>
      <c r="J45" s="223"/>
      <c r="K45" s="224"/>
      <c r="L45" s="224" t="s">
        <v>289</v>
      </c>
      <c r="M45" s="224"/>
      <c r="N45" s="224"/>
      <c r="O45" s="225" t="s">
        <v>290</v>
      </c>
      <c r="P45" s="225"/>
      <c r="Q45" s="226" t="s">
        <v>291</v>
      </c>
      <c r="R45" s="227"/>
      <c r="S45" s="227"/>
      <c r="T45" s="225"/>
      <c r="U45" s="225"/>
      <c r="V45" s="228"/>
      <c r="W45" s="228"/>
      <c r="X45" s="228"/>
      <c r="Y45" s="229"/>
      <c r="Z45" s="225"/>
      <c r="AA45" s="225"/>
      <c r="AB45" s="230"/>
      <c r="AG45" s="211"/>
    </row>
    <row r="46" spans="1:34" ht="18" customHeight="1">
      <c r="A46" s="209"/>
      <c r="B46" s="457" t="s">
        <v>292</v>
      </c>
      <c r="C46" s="450"/>
      <c r="D46" s="450"/>
      <c r="E46" s="450"/>
      <c r="F46" s="450"/>
      <c r="G46" s="450"/>
      <c r="H46" s="450"/>
      <c r="I46" s="458"/>
      <c r="J46" s="485"/>
      <c r="K46" s="486"/>
      <c r="L46" s="486"/>
      <c r="M46" s="486"/>
      <c r="N46" s="486"/>
      <c r="O46" s="486"/>
      <c r="P46" s="486"/>
      <c r="Q46" s="486"/>
      <c r="R46" s="486"/>
      <c r="S46" s="486"/>
      <c r="T46" s="486"/>
      <c r="U46" s="486"/>
      <c r="V46" s="486"/>
      <c r="W46" s="486"/>
      <c r="X46" s="486"/>
      <c r="Y46" s="486"/>
      <c r="Z46" s="460"/>
      <c r="AA46" s="460"/>
      <c r="AB46" s="461"/>
      <c r="AG46" s="211"/>
    </row>
    <row r="47" spans="1:34" ht="18" customHeight="1">
      <c r="A47" s="209"/>
      <c r="B47" s="471" t="s">
        <v>293</v>
      </c>
      <c r="C47" s="472"/>
      <c r="D47" s="472"/>
      <c r="E47" s="472"/>
      <c r="F47" s="472"/>
      <c r="G47" s="472"/>
      <c r="H47" s="472"/>
      <c r="I47" s="473"/>
      <c r="J47" s="474"/>
      <c r="K47" s="475"/>
      <c r="L47" s="475"/>
      <c r="M47" s="475"/>
      <c r="N47" s="475"/>
      <c r="O47" s="475"/>
      <c r="P47" s="475"/>
      <c r="Q47" s="475"/>
      <c r="R47" s="475"/>
      <c r="S47" s="475"/>
      <c r="T47" s="475"/>
      <c r="U47" s="475"/>
      <c r="V47" s="475"/>
      <c r="W47" s="475"/>
      <c r="X47" s="475"/>
      <c r="Y47" s="475"/>
      <c r="Z47" s="476"/>
      <c r="AA47" s="476"/>
      <c r="AB47" s="477"/>
      <c r="AG47" s="211"/>
    </row>
    <row r="48" spans="1:34" ht="18" customHeight="1" thickBot="1">
      <c r="A48" s="209"/>
      <c r="B48" s="478" t="s">
        <v>294</v>
      </c>
      <c r="C48" s="479"/>
      <c r="D48" s="479"/>
      <c r="E48" s="479"/>
      <c r="F48" s="479"/>
      <c r="G48" s="479"/>
      <c r="H48" s="479"/>
      <c r="I48" s="480"/>
      <c r="J48" s="481"/>
      <c r="K48" s="482"/>
      <c r="L48" s="482"/>
      <c r="M48" s="482"/>
      <c r="N48" s="482"/>
      <c r="O48" s="482"/>
      <c r="P48" s="482"/>
      <c r="Q48" s="482"/>
      <c r="R48" s="482"/>
      <c r="S48" s="482"/>
      <c r="T48" s="482"/>
      <c r="U48" s="482"/>
      <c r="V48" s="482"/>
      <c r="W48" s="482"/>
      <c r="X48" s="482"/>
      <c r="Y48" s="482"/>
      <c r="Z48" s="483"/>
      <c r="AA48" s="483"/>
      <c r="AB48" s="484"/>
      <c r="AG48" s="211"/>
    </row>
    <row r="49" spans="1:33" ht="18" customHeight="1">
      <c r="A49" s="231"/>
      <c r="B49" s="196"/>
      <c r="C49" s="196"/>
      <c r="D49" s="196"/>
      <c r="E49" s="196"/>
      <c r="F49" s="196"/>
      <c r="G49" s="196"/>
      <c r="H49" s="196"/>
      <c r="I49" s="196"/>
      <c r="J49" s="232"/>
      <c r="K49" s="232"/>
      <c r="L49" s="196"/>
      <c r="M49" s="196"/>
      <c r="N49" s="196"/>
      <c r="O49" s="196"/>
      <c r="P49" s="196"/>
      <c r="Q49" s="196"/>
      <c r="R49" s="196"/>
      <c r="S49" s="196"/>
      <c r="T49" s="196"/>
      <c r="U49" s="196"/>
      <c r="V49" s="196"/>
      <c r="W49" s="196"/>
      <c r="X49" s="196"/>
      <c r="Y49" s="196"/>
      <c r="Z49" s="196"/>
      <c r="AA49" s="196"/>
      <c r="AB49" s="196"/>
      <c r="AC49" s="196"/>
      <c r="AD49" s="196"/>
      <c r="AE49" s="196"/>
      <c r="AF49" s="196"/>
      <c r="AG49" s="216"/>
    </row>
  </sheetData>
  <sheetProtection algorithmName="SHA-512" hashValue="+ns3o7kLoYtwMDevQzYgekU7VgL99alT6YvLVvqj9jpQfUjy0K9SRYMuBGsfhnzJgLcbT44SCteD0Kntym4lew==" saltValue="3Btf35kBX2gBqzan1cV08w==" spinCount="100000" sheet="1" selectLockedCells="1"/>
  <mergeCells count="36">
    <mergeCell ref="N12:T12"/>
    <mergeCell ref="N13:T13"/>
    <mergeCell ref="N14:T14"/>
    <mergeCell ref="N15:T15"/>
    <mergeCell ref="A17:AH20"/>
    <mergeCell ref="V12:AG12"/>
    <mergeCell ref="V13:AF13"/>
    <mergeCell ref="V14:AF14"/>
    <mergeCell ref="V15:AF15"/>
    <mergeCell ref="X2:AH2"/>
    <mergeCell ref="A4:AH4"/>
    <mergeCell ref="A5:AH5"/>
    <mergeCell ref="N10:T10"/>
    <mergeCell ref="N11:T11"/>
    <mergeCell ref="V9:AB9"/>
    <mergeCell ref="V10:AH10"/>
    <mergeCell ref="V11:AH11"/>
    <mergeCell ref="B47:I47"/>
    <mergeCell ref="J47:AB47"/>
    <mergeCell ref="B48:I48"/>
    <mergeCell ref="J48:AB48"/>
    <mergeCell ref="B45:I45"/>
    <mergeCell ref="B46:I46"/>
    <mergeCell ref="J46:AB46"/>
    <mergeCell ref="B44:I44"/>
    <mergeCell ref="J44:AB44"/>
    <mergeCell ref="A23:F23"/>
    <mergeCell ref="R24:W24"/>
    <mergeCell ref="B25:AG33"/>
    <mergeCell ref="A35:F35"/>
    <mergeCell ref="M37:R37"/>
    <mergeCell ref="A21:AH21"/>
    <mergeCell ref="F39:AA39"/>
    <mergeCell ref="A41:H41"/>
    <mergeCell ref="B43:I43"/>
    <mergeCell ref="J43:AB43"/>
  </mergeCells>
  <phoneticPr fontId="1"/>
  <conditionalFormatting sqref="B25">
    <cfRule type="expression" dxfId="16" priority="5">
      <formula>_xlfn.ISFORMULA(B25)</formula>
    </cfRule>
  </conditionalFormatting>
  <conditionalFormatting sqref="K45 J46:J48">
    <cfRule type="expression" dxfId="15" priority="7">
      <formula>J45&lt;&gt;#REF!</formula>
    </cfRule>
  </conditionalFormatting>
  <conditionalFormatting sqref="M37:R37">
    <cfRule type="expression" dxfId="14" priority="8">
      <formula>M37&lt;&gt;#REF!</formula>
    </cfRule>
  </conditionalFormatting>
  <conditionalFormatting sqref="N45">
    <cfRule type="expression" dxfId="13" priority="6">
      <formula>N45&lt;&gt;#REF!</formula>
    </cfRule>
  </conditionalFormatting>
  <conditionalFormatting sqref="V10:V15">
    <cfRule type="expression" dxfId="12" priority="1">
      <formula>_xlfn.ISFORMULA(V10)</formula>
    </cfRule>
  </conditionalFormatting>
  <dataValidations count="1">
    <dataValidation imeMode="disabled" allowBlank="1" showInputMessage="1" showErrorMessage="1" sqref="V15" xr:uid="{73487213-9CC3-4D8D-8F4B-D6181976BCBC}"/>
  </dataValidations>
  <printOptions horizontalCentered="1"/>
  <pageMargins left="0.78740157480314965" right="0.78740157480314965" top="0.59055118110236227" bottom="0.59055118110236227" header="0.39370078740157483" footer="0.39370078740157483"/>
  <pageSetup paperSize="9" scale="81"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10</xdr:col>
                    <xdr:colOff>9525</xdr:colOff>
                    <xdr:row>44</xdr:row>
                    <xdr:rowOff>0</xdr:rowOff>
                  </from>
                  <to>
                    <xdr:col>11</xdr:col>
                    <xdr:colOff>152400</xdr:colOff>
                    <xdr:row>45</xdr:row>
                    <xdr:rowOff>38100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13</xdr:col>
                    <xdr:colOff>9525</xdr:colOff>
                    <xdr:row>44</xdr:row>
                    <xdr:rowOff>0</xdr:rowOff>
                  </from>
                  <to>
                    <xdr:col>14</xdr:col>
                    <xdr:colOff>133350</xdr:colOff>
                    <xdr:row>45</xdr:row>
                    <xdr:rowOff>38100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10</xdr:col>
                    <xdr:colOff>9525</xdr:colOff>
                    <xdr:row>44</xdr:row>
                    <xdr:rowOff>0</xdr:rowOff>
                  </from>
                  <to>
                    <xdr:col>11</xdr:col>
                    <xdr:colOff>152400</xdr:colOff>
                    <xdr:row>45</xdr:row>
                    <xdr:rowOff>38100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13</xdr:col>
                    <xdr:colOff>9525</xdr:colOff>
                    <xdr:row>44</xdr:row>
                    <xdr:rowOff>0</xdr:rowOff>
                  </from>
                  <to>
                    <xdr:col>14</xdr:col>
                    <xdr:colOff>133350</xdr:colOff>
                    <xdr:row>45</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C8EB-F4BE-4945-AA60-B1AD157A3280}">
  <sheetPr>
    <tabColor theme="9" tint="0.79998168889431442"/>
    <pageSetUpPr fitToPage="1"/>
  </sheetPr>
  <dimension ref="A1:AZ61"/>
  <sheetViews>
    <sheetView zoomScale="90" zoomScaleNormal="90" zoomScaleSheetLayoutView="70" workbookViewId="0">
      <selection activeCell="P19" sqref="P19"/>
    </sheetView>
    <sheetView topLeftCell="A4" workbookViewId="1">
      <selection activeCell="Z13" sqref="Z13:AB13"/>
    </sheetView>
  </sheetViews>
  <sheetFormatPr defaultColWidth="8.125" defaultRowHeight="13.5"/>
  <cols>
    <col min="1" max="1" width="1.625" style="47" customWidth="1"/>
    <col min="2" max="2" width="1.5" style="47" customWidth="1"/>
    <col min="3" max="3" width="1.875" style="47" customWidth="1"/>
    <col min="4" max="4" width="8.375" style="47" customWidth="1"/>
    <col min="5" max="5" width="6.625" style="47" customWidth="1"/>
    <col min="6" max="6" width="3.5" style="47" customWidth="1"/>
    <col min="7" max="7" width="4.125" style="47" customWidth="1"/>
    <col min="8" max="8" width="3.25" style="47" customWidth="1"/>
    <col min="9" max="9" width="4.5" style="47" customWidth="1"/>
    <col min="10" max="10" width="4.625" style="47" customWidth="1"/>
    <col min="11" max="11" width="3" style="47" customWidth="1"/>
    <col min="12" max="12" width="6.5" style="47" customWidth="1"/>
    <col min="13" max="13" width="3.5" style="47" customWidth="1"/>
    <col min="14" max="14" width="4.375" style="47" customWidth="1"/>
    <col min="15" max="15" width="3.25" style="47" customWidth="1"/>
    <col min="16" max="16" width="4.625" style="47" customWidth="1"/>
    <col min="17" max="17" width="2.375" style="47" customWidth="1"/>
    <col min="18" max="18" width="2" style="47" customWidth="1"/>
    <col min="19" max="20" width="4.625" style="47" hidden="1" customWidth="1"/>
    <col min="21" max="22" width="8.625" style="47" customWidth="1"/>
    <col min="23" max="23" width="7.5" style="47" customWidth="1"/>
    <col min="24" max="24" width="6.125" style="47" customWidth="1"/>
    <col min="25" max="25" width="9.25" style="47" customWidth="1"/>
    <col min="26" max="26" width="8.5" style="47" customWidth="1"/>
    <col min="27" max="29" width="5.25" style="47" customWidth="1"/>
    <col min="30" max="30" width="8.625" style="47" customWidth="1"/>
    <col min="31" max="34" width="5.125" style="47" customWidth="1"/>
    <col min="35" max="35" width="9" style="47" customWidth="1"/>
    <col min="36" max="39" width="6.625" style="47" customWidth="1"/>
    <col min="40" max="40" width="2.625" style="47" customWidth="1"/>
    <col min="41" max="42" width="12.625" style="47" customWidth="1"/>
    <col min="43" max="43" width="2.625" style="47" customWidth="1"/>
    <col min="44" max="44" width="3.375" style="47" customWidth="1"/>
    <col min="45" max="45" width="9.875" style="47" hidden="1" customWidth="1"/>
    <col min="46" max="46" width="8.875" style="47" customWidth="1"/>
    <col min="47" max="48" width="8.375" style="47" customWidth="1"/>
    <col min="49" max="16384" width="8.125" style="47"/>
  </cols>
  <sheetData>
    <row r="1" spans="1:52" ht="16.5">
      <c r="A1" s="45"/>
      <c r="B1" s="48" t="s">
        <v>241</v>
      </c>
      <c r="C1" s="48"/>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56" t="s">
        <v>203</v>
      </c>
      <c r="AJ1" s="94"/>
      <c r="AK1" s="45" t="s">
        <v>204</v>
      </c>
      <c r="AL1" s="45"/>
      <c r="AM1" s="95"/>
      <c r="AN1" s="45" t="s">
        <v>205</v>
      </c>
      <c r="AO1" s="45"/>
      <c r="AP1" s="45"/>
      <c r="AQ1" s="45"/>
      <c r="AR1" s="45"/>
    </row>
    <row r="2" spans="1:52" ht="6.75" customHeight="1" thickBot="1">
      <c r="A2" s="45"/>
      <c r="B2" s="48"/>
      <c r="C2" s="48"/>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52" ht="27" customHeight="1">
      <c r="A3" s="45"/>
      <c r="B3" s="96"/>
      <c r="C3" s="97"/>
      <c r="D3" s="97"/>
      <c r="E3" s="97"/>
      <c r="F3" s="97"/>
      <c r="G3" s="97"/>
      <c r="H3" s="97"/>
      <c r="I3" s="97"/>
      <c r="J3" s="97"/>
      <c r="K3" s="97"/>
      <c r="L3" s="97"/>
      <c r="M3" s="97"/>
      <c r="N3" s="97"/>
      <c r="O3" s="98"/>
      <c r="P3" s="99"/>
      <c r="Q3" s="99"/>
      <c r="R3" s="99"/>
      <c r="S3" s="99"/>
      <c r="T3" s="99"/>
      <c r="U3" s="99"/>
      <c r="V3" s="99"/>
      <c r="W3" s="100"/>
      <c r="X3" s="101"/>
      <c r="Y3" s="102"/>
      <c r="Z3" s="102"/>
      <c r="AA3" s="97"/>
      <c r="AB3" s="97"/>
      <c r="AC3" s="97"/>
      <c r="AD3" s="97"/>
      <c r="AE3" s="97"/>
      <c r="AF3" s="97"/>
      <c r="AG3" s="97"/>
      <c r="AH3" s="97"/>
      <c r="AI3" s="98"/>
      <c r="AJ3" s="99"/>
      <c r="AK3" s="99"/>
      <c r="AL3" s="99"/>
      <c r="AM3" s="99"/>
      <c r="AN3" s="99"/>
      <c r="AO3" s="99"/>
      <c r="AP3" s="99"/>
      <c r="AQ3" s="100"/>
      <c r="AR3" s="45"/>
    </row>
    <row r="4" spans="1:52" ht="27.75" customHeight="1">
      <c r="A4" s="45"/>
      <c r="B4" s="103"/>
      <c r="C4" s="52"/>
      <c r="D4" s="104" t="s">
        <v>136</v>
      </c>
      <c r="E4" s="238" t="s">
        <v>207</v>
      </c>
      <c r="F4" s="239"/>
      <c r="G4" s="239"/>
      <c r="H4" s="239"/>
      <c r="I4" s="239"/>
      <c r="J4" s="239"/>
      <c r="K4" s="239"/>
      <c r="L4" s="239"/>
      <c r="M4" s="239"/>
      <c r="N4" s="85"/>
      <c r="O4" s="105"/>
      <c r="P4" s="106" t="s">
        <v>136</v>
      </c>
      <c r="Q4" t="s">
        <v>150</v>
      </c>
      <c r="R4"/>
      <c r="S4"/>
      <c r="T4"/>
      <c r="U4"/>
      <c r="V4"/>
      <c r="W4" s="107"/>
      <c r="X4" s="101"/>
      <c r="Y4" s="50"/>
      <c r="Z4" s="106" t="s">
        <v>158</v>
      </c>
      <c r="AA4" s="238" t="s">
        <v>208</v>
      </c>
      <c r="AB4" s="239"/>
      <c r="AC4" s="239"/>
      <c r="AD4" s="239"/>
      <c r="AE4" s="239"/>
      <c r="AF4" s="239"/>
      <c r="AG4" s="239"/>
      <c r="AH4"/>
      <c r="AI4" s="108" t="s">
        <v>151</v>
      </c>
      <c r="AJ4" s="109"/>
      <c r="AK4" s="110" t="s">
        <v>209</v>
      </c>
      <c r="AL4" s="110"/>
      <c r="AM4" s="110"/>
      <c r="AN4" s="110"/>
      <c r="AO4" s="110"/>
      <c r="AP4" s="110"/>
      <c r="AQ4" s="111"/>
      <c r="AR4" s="45"/>
    </row>
    <row r="5" spans="1:52" ht="26.25" customHeight="1">
      <c r="A5" s="45"/>
      <c r="B5" s="103"/>
      <c r="C5" s="52"/>
      <c r="D5" s="50"/>
      <c r="E5" s="50"/>
      <c r="F5"/>
      <c r="G5"/>
      <c r="H5"/>
      <c r="I5"/>
      <c r="J5"/>
      <c r="K5"/>
      <c r="L5"/>
      <c r="M5"/>
      <c r="N5" s="85"/>
      <c r="O5" s="105"/>
      <c r="P5" s="106" t="s">
        <v>210</v>
      </c>
      <c r="Q5" t="s">
        <v>211</v>
      </c>
      <c r="R5"/>
      <c r="S5"/>
      <c r="T5"/>
      <c r="U5" s="109"/>
      <c r="V5" t="s">
        <v>212</v>
      </c>
      <c r="W5" s="107"/>
      <c r="X5" s="50"/>
      <c r="Y5" s="112"/>
      <c r="Z5" s="50"/>
      <c r="AA5" s="50"/>
      <c r="AB5"/>
      <c r="AC5"/>
      <c r="AD5"/>
      <c r="AE5"/>
      <c r="AF5"/>
      <c r="AG5"/>
      <c r="AH5"/>
      <c r="AI5" s="113"/>
      <c r="AJ5" s="114"/>
      <c r="AK5" s="240" t="s">
        <v>213</v>
      </c>
      <c r="AL5" s="241"/>
      <c r="AM5" s="241"/>
      <c r="AN5" s="241"/>
      <c r="AO5" s="241"/>
      <c r="AP5" s="241"/>
      <c r="AQ5" s="242"/>
      <c r="AR5" s="45"/>
    </row>
    <row r="6" spans="1:52" ht="23.25" customHeight="1" thickBot="1">
      <c r="A6" s="45"/>
      <c r="B6" s="115"/>
      <c r="C6" s="52"/>
      <c r="D6" s="50"/>
      <c r="E6" s="50"/>
      <c r="F6"/>
      <c r="G6"/>
      <c r="H6"/>
      <c r="I6"/>
      <c r="J6"/>
      <c r="K6"/>
      <c r="L6"/>
      <c r="M6"/>
      <c r="N6" s="85"/>
      <c r="O6" s="116"/>
      <c r="P6" s="117"/>
      <c r="Q6" s="117"/>
      <c r="R6" s="117"/>
      <c r="S6" s="117"/>
      <c r="T6" s="117"/>
      <c r="U6" s="117"/>
      <c r="V6" s="117"/>
      <c r="W6" s="118"/>
      <c r="X6" s="50"/>
      <c r="Y6" s="119"/>
      <c r="Z6" s="50"/>
      <c r="AA6" s="50"/>
      <c r="AB6"/>
      <c r="AC6"/>
      <c r="AD6"/>
      <c r="AE6"/>
      <c r="AF6"/>
      <c r="AG6"/>
      <c r="AH6"/>
      <c r="AI6" s="116"/>
      <c r="AJ6" s="117"/>
      <c r="AK6" s="243" t="s">
        <v>214</v>
      </c>
      <c r="AL6" s="244"/>
      <c r="AM6" s="244"/>
      <c r="AN6" s="244"/>
      <c r="AO6" s="244"/>
      <c r="AP6" s="244"/>
      <c r="AQ6" s="245"/>
      <c r="AR6" s="45"/>
    </row>
    <row r="7" spans="1:52" ht="8.25" customHeight="1">
      <c r="A7" s="45"/>
      <c r="B7" s="97"/>
      <c r="C7" s="97"/>
      <c r="D7" s="97"/>
      <c r="E7" s="97"/>
      <c r="F7" s="97"/>
      <c r="G7" s="97"/>
      <c r="H7" s="97"/>
      <c r="I7" s="97"/>
      <c r="J7" s="97"/>
      <c r="K7" s="97"/>
      <c r="L7" s="97"/>
      <c r="M7" s="97"/>
      <c r="N7" s="97"/>
      <c r="O7" s="97"/>
      <c r="P7" s="97"/>
      <c r="Q7" s="97"/>
      <c r="R7" s="97"/>
      <c r="S7" s="102"/>
      <c r="T7" s="102"/>
      <c r="U7" s="102"/>
      <c r="V7" s="102"/>
      <c r="W7" s="102"/>
      <c r="X7" s="50"/>
      <c r="Y7" s="102"/>
      <c r="Z7" s="102"/>
      <c r="AA7" s="102"/>
      <c r="AB7" s="102"/>
      <c r="AC7" s="102"/>
      <c r="AD7" s="102"/>
      <c r="AE7" s="102"/>
      <c r="AF7" s="102"/>
      <c r="AG7" s="102"/>
      <c r="AH7" s="102"/>
      <c r="AI7" s="102"/>
      <c r="AJ7" s="102"/>
      <c r="AK7" s="102"/>
      <c r="AL7" s="102"/>
      <c r="AM7" s="120"/>
      <c r="AN7" s="120"/>
      <c r="AO7" s="120"/>
      <c r="AP7" s="120"/>
      <c r="AQ7" s="120"/>
      <c r="AR7" s="45"/>
    </row>
    <row r="8" spans="1:52" ht="21" customHeight="1">
      <c r="B8" s="246" t="s">
        <v>311</v>
      </c>
      <c r="C8" s="247"/>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45"/>
    </row>
    <row r="9" spans="1:52" ht="15" customHeight="1">
      <c r="A9" s="45"/>
      <c r="B9" s="249" t="s">
        <v>152</v>
      </c>
      <c r="C9" s="250"/>
      <c r="D9" s="255" t="s">
        <v>215</v>
      </c>
      <c r="E9" s="256"/>
      <c r="F9" s="256"/>
      <c r="G9" s="256"/>
      <c r="H9" s="257"/>
      <c r="I9" s="257"/>
      <c r="J9" s="258"/>
      <c r="K9" s="256" t="s">
        <v>216</v>
      </c>
      <c r="L9" s="256"/>
      <c r="M9" s="256"/>
      <c r="N9" s="256"/>
      <c r="O9" s="256"/>
      <c r="P9" s="256"/>
      <c r="Q9" s="256"/>
      <c r="R9" s="265"/>
      <c r="S9" s="257"/>
      <c r="T9" s="257"/>
      <c r="U9" s="270" t="s">
        <v>217</v>
      </c>
      <c r="V9" s="271"/>
      <c r="W9" s="271"/>
      <c r="X9" s="271"/>
      <c r="Y9" s="271"/>
      <c r="Z9" s="271"/>
      <c r="AA9" s="271"/>
      <c r="AB9" s="271"/>
      <c r="AC9" s="271"/>
      <c r="AD9" s="271"/>
      <c r="AE9" s="271"/>
      <c r="AF9" s="271"/>
      <c r="AG9" s="271"/>
      <c r="AH9" s="272"/>
      <c r="AI9" s="249" t="s">
        <v>154</v>
      </c>
      <c r="AJ9" s="257"/>
      <c r="AK9" s="257"/>
      <c r="AL9" s="257"/>
      <c r="AM9" s="258"/>
      <c r="AN9" s="299" t="s">
        <v>155</v>
      </c>
      <c r="AO9" s="299"/>
      <c r="AP9" s="299"/>
      <c r="AQ9" s="300"/>
      <c r="AR9" s="45"/>
      <c r="AT9" s="59"/>
    </row>
    <row r="10" spans="1:52" ht="15" customHeight="1">
      <c r="A10" s="45"/>
      <c r="B10" s="251"/>
      <c r="C10" s="252"/>
      <c r="D10" s="259"/>
      <c r="E10" s="260"/>
      <c r="F10" s="260"/>
      <c r="G10" s="260"/>
      <c r="H10" s="260"/>
      <c r="I10" s="260"/>
      <c r="J10" s="261"/>
      <c r="K10" s="266"/>
      <c r="L10" s="266"/>
      <c r="M10" s="266"/>
      <c r="N10" s="266"/>
      <c r="O10" s="266"/>
      <c r="P10" s="266"/>
      <c r="Q10" s="266"/>
      <c r="R10" s="267"/>
      <c r="S10" s="260"/>
      <c r="T10" s="260"/>
      <c r="U10" s="301" t="s">
        <v>218</v>
      </c>
      <c r="V10" s="302"/>
      <c r="W10" s="302"/>
      <c r="X10" s="250"/>
      <c r="Y10" s="304" t="s">
        <v>219</v>
      </c>
      <c r="Z10" s="266"/>
      <c r="AA10" s="266"/>
      <c r="AB10" s="266"/>
      <c r="AC10" s="267"/>
      <c r="AD10" s="306" t="s">
        <v>220</v>
      </c>
      <c r="AE10" s="307"/>
      <c r="AF10" s="307"/>
      <c r="AG10" s="307"/>
      <c r="AH10" s="307"/>
      <c r="AI10" s="259"/>
      <c r="AJ10" s="260"/>
      <c r="AK10" s="260"/>
      <c r="AL10" s="260"/>
      <c r="AM10" s="261"/>
      <c r="AN10" s="266" t="s">
        <v>156</v>
      </c>
      <c r="AO10" s="266"/>
      <c r="AP10" s="266"/>
      <c r="AQ10" s="267"/>
      <c r="AR10" s="45"/>
      <c r="AT10" s="59"/>
      <c r="AU10" s="280" t="s">
        <v>157</v>
      </c>
      <c r="AV10" s="280"/>
      <c r="AW10" s="280"/>
      <c r="AX10" s="280"/>
      <c r="AY10" s="280"/>
      <c r="AZ10" s="280"/>
    </row>
    <row r="11" spans="1:52" ht="15" customHeight="1">
      <c r="A11" s="45"/>
      <c r="B11" s="253"/>
      <c r="C11" s="254"/>
      <c r="D11" s="262"/>
      <c r="E11" s="263"/>
      <c r="F11" s="263"/>
      <c r="G11" s="263"/>
      <c r="H11" s="263"/>
      <c r="I11" s="263"/>
      <c r="J11" s="264"/>
      <c r="K11" s="268"/>
      <c r="L11" s="268"/>
      <c r="M11" s="268"/>
      <c r="N11" s="268"/>
      <c r="O11" s="268"/>
      <c r="P11" s="268"/>
      <c r="Q11" s="268"/>
      <c r="R11" s="269"/>
      <c r="S11" s="263"/>
      <c r="T11" s="263"/>
      <c r="U11" s="253"/>
      <c r="V11" s="303"/>
      <c r="W11" s="303"/>
      <c r="X11" s="254"/>
      <c r="Y11" s="305"/>
      <c r="Z11" s="268"/>
      <c r="AA11" s="268"/>
      <c r="AB11" s="268"/>
      <c r="AC11" s="269"/>
      <c r="AD11" s="308"/>
      <c r="AE11" s="309"/>
      <c r="AF11" s="309"/>
      <c r="AG11" s="309"/>
      <c r="AH11" s="309"/>
      <c r="AI11" s="262"/>
      <c r="AJ11" s="263"/>
      <c r="AK11" s="263"/>
      <c r="AL11" s="263"/>
      <c r="AM11" s="264"/>
      <c r="AN11" s="268"/>
      <c r="AO11" s="268"/>
      <c r="AP11" s="268"/>
      <c r="AQ11" s="269"/>
      <c r="AR11" s="45"/>
      <c r="AT11" s="59"/>
      <c r="AU11" s="280"/>
      <c r="AV11" s="280"/>
      <c r="AW11" s="280"/>
      <c r="AX11" s="280"/>
      <c r="AY11" s="280"/>
      <c r="AZ11" s="280"/>
    </row>
    <row r="12" spans="1:52" ht="15.75" customHeight="1" thickBot="1">
      <c r="A12" s="45"/>
      <c r="B12" s="249">
        <v>1</v>
      </c>
      <c r="C12" s="250"/>
      <c r="D12" s="87"/>
      <c r="E12" s="65"/>
      <c r="F12" s="65"/>
      <c r="G12" s="65"/>
      <c r="H12" s="65"/>
      <c r="I12" s="65"/>
      <c r="J12" s="89"/>
      <c r="K12" s="91"/>
      <c r="L12" s="281" t="s">
        <v>221</v>
      </c>
      <c r="M12" s="282"/>
      <c r="N12" s="282"/>
      <c r="O12" s="282"/>
      <c r="P12" s="282"/>
      <c r="Q12" s="282"/>
      <c r="R12" s="92"/>
      <c r="S12" s="49"/>
      <c r="T12" s="49"/>
      <c r="U12" s="126"/>
      <c r="V12" s="127"/>
      <c r="W12" s="127"/>
      <c r="X12" s="128"/>
      <c r="Y12" s="283"/>
      <c r="Z12" s="284"/>
      <c r="AA12" s="284"/>
      <c r="AB12" s="284"/>
      <c r="AC12" s="285"/>
      <c r="AD12" s="283"/>
      <c r="AE12" s="284"/>
      <c r="AF12" s="284"/>
      <c r="AG12" s="284"/>
      <c r="AH12" s="284"/>
      <c r="AI12" s="129"/>
      <c r="AJ12" s="282"/>
      <c r="AK12" s="282"/>
      <c r="AL12" s="282"/>
      <c r="AM12"/>
      <c r="AN12" s="130" t="s">
        <v>222</v>
      </c>
      <c r="AO12" s="131"/>
      <c r="AP12" s="131"/>
      <c r="AQ12" s="132"/>
      <c r="AR12" s="45"/>
    </row>
    <row r="13" spans="1:52" ht="15.75" customHeight="1" thickBot="1">
      <c r="A13" s="45"/>
      <c r="B13" s="259"/>
      <c r="C13" s="252"/>
      <c r="D13" s="286" t="s">
        <v>142</v>
      </c>
      <c r="E13" s="288"/>
      <c r="F13" s="289"/>
      <c r="G13" s="289"/>
      <c r="H13" s="289"/>
      <c r="I13" s="290"/>
      <c r="J13" s="90"/>
      <c r="K13" s="133"/>
      <c r="L13" s="134"/>
      <c r="M13" t="s">
        <v>223</v>
      </c>
      <c r="N13" s="134"/>
      <c r="O13" t="s">
        <v>224</v>
      </c>
      <c r="P13" s="134"/>
      <c r="Q13" t="s">
        <v>225</v>
      </c>
      <c r="R13" s="135"/>
      <c r="S13" s="45"/>
      <c r="T13" s="45"/>
      <c r="U13" s="136" t="s">
        <v>226</v>
      </c>
      <c r="V13" s="294">
        <v>20000</v>
      </c>
      <c r="W13" s="295"/>
      <c r="X13" s="137" t="s">
        <v>9</v>
      </c>
      <c r="Y13" s="138" t="s">
        <v>227</v>
      </c>
      <c r="Z13" s="296">
        <v>15000</v>
      </c>
      <c r="AA13" s="297"/>
      <c r="AB13" s="298"/>
      <c r="AC13" s="53" t="s">
        <v>9</v>
      </c>
      <c r="AD13" s="136"/>
      <c r="AE13" s="273">
        <v>7500</v>
      </c>
      <c r="AF13" s="274"/>
      <c r="AG13" s="275"/>
      <c r="AH13" s="53" t="s">
        <v>9</v>
      </c>
      <c r="AI13" s="129"/>
      <c r="AJ13" s="276"/>
      <c r="AK13" s="276"/>
      <c r="AL13" s="276"/>
      <c r="AM13" s="45"/>
      <c r="AN13" s="139"/>
      <c r="AO13" s="140"/>
      <c r="AP13" s="140"/>
      <c r="AQ13" s="141"/>
      <c r="AR13" s="45"/>
      <c r="AS13" s="47" t="e">
        <f>YEAR(#REF!)*12+MONTH(#REF!)-YEAR(#REF!)*12-MONTH(#REF!)
-IF(DAY(#REF!+1)=1,IF(DAY(#REF!+1)&gt;1,1),IF(AND(DAY(#REF!+1)&gt;1,
 DAY(#REF!)&lt;DAY(#REF!)),1))</f>
        <v>#REF!</v>
      </c>
      <c r="AU13" s="59"/>
      <c r="AV13" s="58"/>
    </row>
    <row r="14" spans="1:52" ht="15.75" customHeight="1" thickBot="1">
      <c r="A14" s="45"/>
      <c r="B14" s="259"/>
      <c r="C14" s="252"/>
      <c r="D14" s="287"/>
      <c r="E14" s="291"/>
      <c r="F14" s="292"/>
      <c r="G14" s="292"/>
      <c r="H14" s="292"/>
      <c r="I14" s="293"/>
      <c r="J14" s="90"/>
      <c r="K14" s="60"/>
      <c r="L14" s="60"/>
      <c r="M14" s="60"/>
      <c r="N14" s="60"/>
      <c r="O14" s="60"/>
      <c r="P14" s="60"/>
      <c r="Q14" s="60"/>
      <c r="R14" s="61"/>
      <c r="S14" s="63"/>
      <c r="T14" s="62"/>
      <c r="U14" s="136"/>
      <c r="V14" s="142"/>
      <c r="W14" s="142"/>
      <c r="X14" s="137"/>
      <c r="Y14" s="143"/>
      <c r="Z14" s="277"/>
      <c r="AA14" s="277"/>
      <c r="AB14" s="278"/>
      <c r="AC14" s="279"/>
      <c r="AD14" s="143"/>
      <c r="AE14" s="277"/>
      <c r="AF14" s="277"/>
      <c r="AG14" s="278"/>
      <c r="AH14" s="279"/>
      <c r="AI14" s="129"/>
      <c r="AJ14" s="276"/>
      <c r="AK14" s="276"/>
      <c r="AL14" s="276"/>
      <c r="AM14" s="45"/>
      <c r="AN14" s="121"/>
      <c r="AO14" s="144"/>
      <c r="AP14" s="144"/>
      <c r="AQ14" s="122"/>
      <c r="AR14" s="45"/>
      <c r="AU14" s="59"/>
      <c r="AV14" s="58"/>
    </row>
    <row r="15" spans="1:52" ht="16.5" customHeight="1" thickBot="1">
      <c r="A15" s="57"/>
      <c r="B15" s="259"/>
      <c r="C15" s="252"/>
      <c r="D15" s="88"/>
      <c r="E15" s="58"/>
      <c r="F15" s="58"/>
      <c r="G15" s="58"/>
      <c r="H15" s="58"/>
      <c r="I15" s="58"/>
      <c r="J15" s="90"/>
      <c r="K15" s="322"/>
      <c r="L15" s="324" t="s">
        <v>228</v>
      </c>
      <c r="M15" s="325"/>
      <c r="N15" s="326"/>
      <c r="O15" s="329" t="s">
        <v>229</v>
      </c>
      <c r="P15" s="330"/>
      <c r="Q15" s="330"/>
      <c r="R15" s="331"/>
      <c r="S15" s="335"/>
      <c r="T15" s="335"/>
      <c r="U15" s="337" t="s">
        <v>230</v>
      </c>
      <c r="V15" s="338"/>
      <c r="W15" s="145">
        <v>12</v>
      </c>
      <c r="X15" s="146" t="s">
        <v>231</v>
      </c>
      <c r="Y15" s="339" t="s">
        <v>232</v>
      </c>
      <c r="Z15" s="340"/>
      <c r="AA15" s="360">
        <f>P19</f>
        <v>6</v>
      </c>
      <c r="AB15" s="361"/>
      <c r="AC15" s="53" t="s">
        <v>231</v>
      </c>
      <c r="AD15" s="339" t="s">
        <v>232</v>
      </c>
      <c r="AE15" s="340"/>
      <c r="AF15" s="360">
        <f>P19</f>
        <v>6</v>
      </c>
      <c r="AG15" s="361"/>
      <c r="AH15" s="53" t="s">
        <v>231</v>
      </c>
      <c r="AI15" s="147"/>
      <c r="AJ15" s="276"/>
      <c r="AK15" s="276"/>
      <c r="AL15" s="276"/>
      <c r="AM15" s="45"/>
      <c r="AN15" s="121"/>
      <c r="AO15" s="310" t="s">
        <v>257</v>
      </c>
      <c r="AP15" s="311"/>
      <c r="AQ15" s="122"/>
      <c r="AR15" s="45"/>
      <c r="AU15" s="59"/>
      <c r="AV15" s="71"/>
    </row>
    <row r="16" spans="1:52" ht="18.75" customHeight="1" thickBot="1">
      <c r="A16" s="57"/>
      <c r="B16" s="251"/>
      <c r="C16" s="252"/>
      <c r="D16" s="148" t="s">
        <v>233</v>
      </c>
      <c r="E16" s="149"/>
      <c r="F16" s="150" t="s">
        <v>223</v>
      </c>
      <c r="G16" s="149"/>
      <c r="H16" s="150" t="s">
        <v>224</v>
      </c>
      <c r="I16" s="149">
        <v>1</v>
      </c>
      <c r="J16" s="86" t="s">
        <v>225</v>
      </c>
      <c r="K16" s="323"/>
      <c r="L16" s="327"/>
      <c r="M16" s="327"/>
      <c r="N16" s="328"/>
      <c r="O16" s="332"/>
      <c r="P16" s="333"/>
      <c r="Q16" s="333"/>
      <c r="R16" s="252"/>
      <c r="S16" s="336"/>
      <c r="T16" s="336"/>
      <c r="U16" s="152"/>
      <c r="Y16" s="152"/>
      <c r="AC16" s="153"/>
      <c r="AG16" s="154"/>
      <c r="AH16" s="153"/>
      <c r="AI16" s="147"/>
      <c r="AJ16" s="51" t="s">
        <v>234</v>
      </c>
      <c r="AK16" s="51"/>
      <c r="AL16" s="51"/>
      <c r="AM16" s="45"/>
      <c r="AN16" s="121"/>
      <c r="AO16" s="312"/>
      <c r="AP16" s="313"/>
      <c r="AQ16" s="122"/>
      <c r="AR16" s="45"/>
      <c r="AU16" s="59"/>
      <c r="AV16" s="71"/>
    </row>
    <row r="17" spans="1:48" ht="22.5" customHeight="1" thickTop="1" thickBot="1">
      <c r="A17" s="45"/>
      <c r="B17" s="251"/>
      <c r="C17" s="252"/>
      <c r="D17" s="151" t="s">
        <v>153</v>
      </c>
      <c r="E17" s="155"/>
      <c r="F17" s="114"/>
      <c r="G17" s="155"/>
      <c r="H17" s="114"/>
      <c r="I17" s="155"/>
      <c r="J17" s="86"/>
      <c r="K17" s="323"/>
      <c r="L17" s="327"/>
      <c r="M17" s="327"/>
      <c r="N17" s="328"/>
      <c r="O17" s="334"/>
      <c r="P17" s="333"/>
      <c r="Q17" s="333"/>
      <c r="R17" s="252"/>
      <c r="S17" s="336"/>
      <c r="T17" s="336"/>
      <c r="U17" s="156"/>
      <c r="V17" s="157" t="s">
        <v>235</v>
      </c>
      <c r="W17" s="157"/>
      <c r="X17" s="158"/>
      <c r="Y17" s="156"/>
      <c r="Z17" s="157" t="s">
        <v>236</v>
      </c>
      <c r="AA17" s="157"/>
      <c r="AB17" s="157"/>
      <c r="AC17" s="53"/>
      <c r="AD17" s="156"/>
      <c r="AE17" s="157" t="s">
        <v>237</v>
      </c>
      <c r="AF17" s="157"/>
      <c r="AG17" s="157"/>
      <c r="AH17" s="53"/>
      <c r="AI17" s="64"/>
      <c r="AJ17" s="314">
        <f>MIN(V18,Z18,AE18)</f>
        <v>45000</v>
      </c>
      <c r="AK17" s="315"/>
      <c r="AL17" s="316"/>
      <c r="AM17" s="159"/>
      <c r="AN17" s="121"/>
      <c r="AO17" s="320" t="s">
        <v>238</v>
      </c>
      <c r="AP17" s="321"/>
      <c r="AQ17" s="122"/>
      <c r="AR17" s="45"/>
      <c r="AU17" s="59"/>
      <c r="AV17" s="71"/>
    </row>
    <row r="18" spans="1:48" ht="17.25" customHeight="1" thickBot="1">
      <c r="A18" s="45"/>
      <c r="B18" s="251"/>
      <c r="C18" s="252"/>
      <c r="D18" s="341"/>
      <c r="E18" s="342"/>
      <c r="F18" s="342"/>
      <c r="G18" s="342"/>
      <c r="H18" s="342"/>
      <c r="I18" s="342"/>
      <c r="J18" s="343"/>
      <c r="K18" s="323"/>
      <c r="L18" s="327"/>
      <c r="M18" s="327"/>
      <c r="N18" s="328"/>
      <c r="O18" s="334"/>
      <c r="P18" s="333"/>
      <c r="Q18" s="333"/>
      <c r="R18" s="252"/>
      <c r="S18" s="336"/>
      <c r="T18" s="336"/>
      <c r="U18" s="160" t="s">
        <v>239</v>
      </c>
      <c r="V18" s="350">
        <f>V13*W15/2</f>
        <v>120000</v>
      </c>
      <c r="W18" s="351"/>
      <c r="X18" s="137" t="s">
        <v>9</v>
      </c>
      <c r="Y18" s="160" t="s">
        <v>239</v>
      </c>
      <c r="Z18" s="352">
        <f>Z13*AA15/2</f>
        <v>45000</v>
      </c>
      <c r="AA18" s="353"/>
      <c r="AB18" s="354"/>
      <c r="AC18" s="137" t="s">
        <v>9</v>
      </c>
      <c r="AD18" s="160"/>
      <c r="AE18" s="352">
        <f>AE13*AF15</f>
        <v>45000</v>
      </c>
      <c r="AF18" s="353"/>
      <c r="AG18" s="354"/>
      <c r="AH18" s="137" t="s">
        <v>9</v>
      </c>
      <c r="AI18" s="129"/>
      <c r="AJ18" s="317"/>
      <c r="AK18" s="318"/>
      <c r="AL18" s="319"/>
      <c r="AM18" s="45" t="s">
        <v>9</v>
      </c>
      <c r="AN18" s="121"/>
      <c r="AO18" s="144"/>
      <c r="AP18" s="144"/>
      <c r="AQ18" s="122"/>
      <c r="AR18" s="45"/>
      <c r="AU18" s="59"/>
      <c r="AV18" s="71"/>
    </row>
    <row r="19" spans="1:48" ht="18.75" customHeight="1" thickTop="1" thickBot="1">
      <c r="A19" s="45"/>
      <c r="B19" s="251"/>
      <c r="C19" s="252"/>
      <c r="D19" s="344"/>
      <c r="E19" s="345"/>
      <c r="F19" s="345"/>
      <c r="G19" s="345"/>
      <c r="H19" s="345"/>
      <c r="I19" s="345"/>
      <c r="J19" s="346"/>
      <c r="K19" s="161"/>
      <c r="L19" s="162"/>
      <c r="M19" s="163" t="s">
        <v>136</v>
      </c>
      <c r="N19" s="164"/>
      <c r="O19" s="165"/>
      <c r="P19" s="166">
        <v>6</v>
      </c>
      <c r="Q19" s="167" t="s">
        <v>231</v>
      </c>
      <c r="R19" s="168"/>
      <c r="S19" s="45"/>
      <c r="T19" s="45"/>
      <c r="U19" s="156"/>
      <c r="V19" s="157"/>
      <c r="W19" s="157"/>
      <c r="X19" s="157"/>
      <c r="Y19" s="129"/>
      <c r="Z19" s="355"/>
      <c r="AA19" s="355"/>
      <c r="AB19" s="355"/>
      <c r="AC19" s="53"/>
      <c r="AD19" s="129"/>
      <c r="AE19" s="355"/>
      <c r="AF19" s="355"/>
      <c r="AG19" s="355"/>
      <c r="AH19" s="53"/>
      <c r="AN19" s="121"/>
      <c r="AO19" s="144"/>
      <c r="AP19" s="144"/>
      <c r="AQ19" s="122"/>
      <c r="AR19" s="45"/>
      <c r="AU19" s="59"/>
      <c r="AV19" s="71"/>
    </row>
    <row r="20" spans="1:48" ht="6.75" customHeight="1">
      <c r="A20" s="45"/>
      <c r="B20" s="253"/>
      <c r="C20" s="254"/>
      <c r="D20" s="347"/>
      <c r="E20" s="348"/>
      <c r="F20" s="348"/>
      <c r="G20" s="348"/>
      <c r="H20" s="348"/>
      <c r="I20" s="348"/>
      <c r="J20" s="349"/>
      <c r="K20" s="169"/>
      <c r="L20" s="170"/>
      <c r="M20" s="170"/>
      <c r="N20" s="171"/>
      <c r="O20" s="172"/>
      <c r="P20" s="170"/>
      <c r="Q20" s="170"/>
      <c r="R20" s="173"/>
      <c r="S20" s="63"/>
      <c r="T20" s="62"/>
      <c r="U20" s="174"/>
      <c r="V20" s="175"/>
      <c r="W20" s="175"/>
      <c r="X20" s="175"/>
      <c r="Y20" s="356"/>
      <c r="Z20" s="357"/>
      <c r="AA20" s="357"/>
      <c r="AB20" s="357"/>
      <c r="AC20" s="358"/>
      <c r="AD20" s="359"/>
      <c r="AE20" s="357"/>
      <c r="AF20" s="357"/>
      <c r="AG20" s="357"/>
      <c r="AH20" s="357"/>
      <c r="AI20" s="55"/>
      <c r="AJ20" s="54"/>
      <c r="AK20" s="54"/>
      <c r="AL20" s="54"/>
      <c r="AM20" s="54"/>
      <c r="AN20" s="123"/>
      <c r="AO20" s="125"/>
      <c r="AP20" s="125"/>
      <c r="AQ20" s="124"/>
      <c r="AR20" s="45"/>
    </row>
    <row r="21" spans="1:48" ht="15.75" customHeight="1" thickBot="1">
      <c r="A21" s="45"/>
      <c r="B21" s="249">
        <v>2</v>
      </c>
      <c r="C21" s="250"/>
      <c r="D21" s="87"/>
      <c r="E21" s="65"/>
      <c r="F21" s="65"/>
      <c r="G21" s="65"/>
      <c r="H21" s="65"/>
      <c r="I21" s="65"/>
      <c r="J21" s="89"/>
      <c r="K21" s="91"/>
      <c r="L21" s="281" t="s">
        <v>221</v>
      </c>
      <c r="M21" s="282"/>
      <c r="N21" s="282"/>
      <c r="O21" s="282"/>
      <c r="P21" s="282"/>
      <c r="Q21" s="282"/>
      <c r="R21" s="92"/>
      <c r="S21" s="49"/>
      <c r="T21" s="49"/>
      <c r="U21" s="126"/>
      <c r="V21" s="127"/>
      <c r="W21" s="127"/>
      <c r="X21" s="128"/>
      <c r="Y21" s="283"/>
      <c r="Z21" s="284"/>
      <c r="AA21" s="284"/>
      <c r="AB21" s="284"/>
      <c r="AC21" s="285"/>
      <c r="AD21" s="283"/>
      <c r="AE21" s="284"/>
      <c r="AF21" s="284"/>
      <c r="AG21" s="284"/>
      <c r="AH21" s="284"/>
      <c r="AI21" s="129"/>
      <c r="AJ21" s="282"/>
      <c r="AK21" s="282"/>
      <c r="AL21" s="282"/>
      <c r="AM21"/>
      <c r="AN21" s="130" t="s">
        <v>222</v>
      </c>
      <c r="AO21" s="131"/>
      <c r="AP21" s="131"/>
      <c r="AQ21" s="132"/>
      <c r="AR21" s="45"/>
    </row>
    <row r="22" spans="1:48" ht="18.75" customHeight="1" thickBot="1">
      <c r="A22" s="45"/>
      <c r="B22" s="259"/>
      <c r="C22" s="252"/>
      <c r="D22" s="286" t="s">
        <v>142</v>
      </c>
      <c r="E22" s="288"/>
      <c r="F22" s="289"/>
      <c r="G22" s="289"/>
      <c r="H22" s="289"/>
      <c r="I22" s="290"/>
      <c r="J22" s="90"/>
      <c r="K22" s="133"/>
      <c r="L22" s="134"/>
      <c r="M22" t="s">
        <v>223</v>
      </c>
      <c r="N22" s="134"/>
      <c r="O22" t="s">
        <v>224</v>
      </c>
      <c r="P22" s="134"/>
      <c r="Q22" t="s">
        <v>225</v>
      </c>
      <c r="R22" s="135"/>
      <c r="S22" s="45"/>
      <c r="T22" s="45"/>
      <c r="U22" s="136" t="s">
        <v>226</v>
      </c>
      <c r="V22" s="294"/>
      <c r="W22" s="295"/>
      <c r="X22" s="137" t="s">
        <v>9</v>
      </c>
      <c r="Y22" s="138" t="s">
        <v>227</v>
      </c>
      <c r="Z22" s="296"/>
      <c r="AA22" s="297"/>
      <c r="AB22" s="298"/>
      <c r="AC22" s="53" t="s">
        <v>9</v>
      </c>
      <c r="AD22" s="136"/>
      <c r="AE22" s="273">
        <v>7500</v>
      </c>
      <c r="AF22" s="274"/>
      <c r="AG22" s="275"/>
      <c r="AH22" s="53" t="s">
        <v>9</v>
      </c>
      <c r="AI22" s="129"/>
      <c r="AJ22" s="276"/>
      <c r="AK22" s="276"/>
      <c r="AL22" s="276"/>
      <c r="AM22" s="45"/>
      <c r="AN22" s="139"/>
      <c r="AO22" s="140"/>
      <c r="AP22" s="140"/>
      <c r="AQ22" s="141"/>
      <c r="AR22" s="45"/>
      <c r="AS22" s="47" t="e">
        <f>YEAR(#REF!)*12+MONTH(#REF!)-YEAR(#REF!)*12-MONTH(#REF!)
-IF(DAY(#REF!+1)=1,IF(DAY(#REF!+1)&gt;1,1),IF(AND(DAY(#REF!+1)&gt;1,
 DAY(#REF!)&lt;DAY(#REF!)),1))</f>
        <v>#REF!</v>
      </c>
      <c r="AU22" s="59"/>
      <c r="AV22" s="58"/>
    </row>
    <row r="23" spans="1:48" ht="15.75" customHeight="1" thickBot="1">
      <c r="A23" s="45"/>
      <c r="B23" s="259"/>
      <c r="C23" s="252"/>
      <c r="D23" s="287"/>
      <c r="E23" s="291"/>
      <c r="F23" s="292"/>
      <c r="G23" s="292"/>
      <c r="H23" s="292"/>
      <c r="I23" s="293"/>
      <c r="J23" s="90"/>
      <c r="K23" s="60"/>
      <c r="L23" s="60"/>
      <c r="M23" s="60"/>
      <c r="N23" s="60"/>
      <c r="O23" s="60"/>
      <c r="P23" s="60"/>
      <c r="Q23" s="60"/>
      <c r="R23" s="61"/>
      <c r="S23" s="63"/>
      <c r="T23" s="62"/>
      <c r="U23" s="136"/>
      <c r="V23" s="142"/>
      <c r="W23" s="142"/>
      <c r="X23" s="137"/>
      <c r="Y23" s="143"/>
      <c r="Z23" s="277"/>
      <c r="AA23" s="277"/>
      <c r="AB23" s="278"/>
      <c r="AC23" s="279"/>
      <c r="AD23" s="143"/>
      <c r="AE23" s="277"/>
      <c r="AF23" s="277"/>
      <c r="AG23" s="278"/>
      <c r="AH23" s="279"/>
      <c r="AI23" s="129"/>
      <c r="AJ23" s="276"/>
      <c r="AK23" s="276"/>
      <c r="AL23" s="276"/>
      <c r="AM23" s="45"/>
      <c r="AN23" s="121"/>
      <c r="AO23" s="144"/>
      <c r="AP23" s="144"/>
      <c r="AQ23" s="122"/>
      <c r="AR23" s="45"/>
      <c r="AU23" s="59"/>
      <c r="AV23" s="58"/>
    </row>
    <row r="24" spans="1:48" ht="16.5" customHeight="1" thickBot="1">
      <c r="A24" s="57"/>
      <c r="B24" s="259"/>
      <c r="C24" s="252"/>
      <c r="D24" s="88"/>
      <c r="E24" s="58"/>
      <c r="F24" s="58"/>
      <c r="G24" s="58"/>
      <c r="H24" s="58"/>
      <c r="I24" s="58"/>
      <c r="J24" s="90"/>
      <c r="K24" s="322"/>
      <c r="L24" s="324" t="s">
        <v>228</v>
      </c>
      <c r="M24" s="325"/>
      <c r="N24" s="326"/>
      <c r="O24" s="329" t="s">
        <v>229</v>
      </c>
      <c r="P24" s="330"/>
      <c r="Q24" s="330"/>
      <c r="R24" s="331"/>
      <c r="S24" s="335"/>
      <c r="T24" s="335"/>
      <c r="U24" s="337" t="s">
        <v>230</v>
      </c>
      <c r="V24" s="338"/>
      <c r="W24" s="145"/>
      <c r="X24" s="146" t="s">
        <v>231</v>
      </c>
      <c r="Y24" s="339" t="s">
        <v>232</v>
      </c>
      <c r="Z24" s="340"/>
      <c r="AA24" s="360">
        <f>P28</f>
        <v>6</v>
      </c>
      <c r="AB24" s="361"/>
      <c r="AC24" s="53" t="s">
        <v>231</v>
      </c>
      <c r="AD24" s="339" t="s">
        <v>232</v>
      </c>
      <c r="AE24" s="340"/>
      <c r="AF24" s="360">
        <f>P28</f>
        <v>6</v>
      </c>
      <c r="AG24" s="361"/>
      <c r="AH24" s="53" t="s">
        <v>231</v>
      </c>
      <c r="AI24" s="147"/>
      <c r="AJ24" s="276"/>
      <c r="AK24" s="276"/>
      <c r="AL24" s="276"/>
      <c r="AM24" s="45"/>
      <c r="AN24" s="121"/>
      <c r="AO24" s="310"/>
      <c r="AP24" s="311"/>
      <c r="AQ24" s="122"/>
      <c r="AR24" s="45"/>
      <c r="AU24" s="59"/>
      <c r="AV24" s="71"/>
    </row>
    <row r="25" spans="1:48" ht="18" customHeight="1" thickBot="1">
      <c r="A25" s="57"/>
      <c r="B25" s="251"/>
      <c r="C25" s="252"/>
      <c r="D25" s="148" t="s">
        <v>233</v>
      </c>
      <c r="E25" s="149"/>
      <c r="F25" s="150" t="s">
        <v>223</v>
      </c>
      <c r="G25" s="149"/>
      <c r="H25" s="150" t="s">
        <v>224</v>
      </c>
      <c r="I25" s="149"/>
      <c r="J25" s="86" t="s">
        <v>225</v>
      </c>
      <c r="K25" s="323"/>
      <c r="L25" s="327"/>
      <c r="M25" s="327"/>
      <c r="N25" s="328"/>
      <c r="O25" s="332"/>
      <c r="P25" s="333"/>
      <c r="Q25" s="333"/>
      <c r="R25" s="252"/>
      <c r="S25" s="336"/>
      <c r="T25" s="336"/>
      <c r="U25" s="152"/>
      <c r="Y25" s="152"/>
      <c r="AC25" s="153"/>
      <c r="AG25" s="154"/>
      <c r="AH25" s="153"/>
      <c r="AI25" s="147"/>
      <c r="AJ25" s="51" t="s">
        <v>234</v>
      </c>
      <c r="AK25" s="51"/>
      <c r="AL25" s="51"/>
      <c r="AM25" s="45"/>
      <c r="AN25" s="121"/>
      <c r="AO25" s="312"/>
      <c r="AP25" s="313"/>
      <c r="AQ25" s="122"/>
      <c r="AR25" s="45"/>
      <c r="AU25" s="59"/>
      <c r="AV25" s="71"/>
    </row>
    <row r="26" spans="1:48" ht="23.25" customHeight="1" thickTop="1" thickBot="1">
      <c r="A26" s="45"/>
      <c r="B26" s="251"/>
      <c r="C26" s="252"/>
      <c r="D26" s="151" t="s">
        <v>153</v>
      </c>
      <c r="E26" s="155"/>
      <c r="F26" s="114"/>
      <c r="G26" s="155"/>
      <c r="H26" s="114"/>
      <c r="I26" s="155"/>
      <c r="J26" s="86"/>
      <c r="K26" s="323"/>
      <c r="L26" s="327"/>
      <c r="M26" s="327"/>
      <c r="N26" s="328"/>
      <c r="O26" s="334"/>
      <c r="P26" s="333"/>
      <c r="Q26" s="333"/>
      <c r="R26" s="252"/>
      <c r="S26" s="336"/>
      <c r="T26" s="336"/>
      <c r="U26" s="156"/>
      <c r="V26" s="157" t="s">
        <v>235</v>
      </c>
      <c r="W26" s="157"/>
      <c r="X26" s="158"/>
      <c r="Y26" s="156"/>
      <c r="Z26" s="157" t="s">
        <v>236</v>
      </c>
      <c r="AA26" s="157"/>
      <c r="AB26" s="157"/>
      <c r="AC26" s="53"/>
      <c r="AD26" s="156"/>
      <c r="AE26" s="157" t="s">
        <v>237</v>
      </c>
      <c r="AF26" s="157"/>
      <c r="AG26" s="157"/>
      <c r="AH26" s="53"/>
      <c r="AI26" s="64"/>
      <c r="AJ26" s="314">
        <f>MIN(V27,Z27,AE27)</f>
        <v>0</v>
      </c>
      <c r="AK26" s="315"/>
      <c r="AL26" s="316"/>
      <c r="AM26" s="159"/>
      <c r="AN26" s="121"/>
      <c r="AO26" s="320" t="s">
        <v>238</v>
      </c>
      <c r="AP26" s="321"/>
      <c r="AQ26" s="122"/>
      <c r="AR26" s="45"/>
      <c r="AU26" s="59"/>
      <c r="AV26" s="71"/>
    </row>
    <row r="27" spans="1:48" ht="17.25" customHeight="1" thickBot="1">
      <c r="A27" s="45"/>
      <c r="B27" s="251"/>
      <c r="C27" s="252"/>
      <c r="D27" s="341"/>
      <c r="E27" s="342"/>
      <c r="F27" s="342"/>
      <c r="G27" s="342"/>
      <c r="H27" s="342"/>
      <c r="I27" s="342"/>
      <c r="J27" s="343"/>
      <c r="K27" s="323"/>
      <c r="L27" s="327"/>
      <c r="M27" s="327"/>
      <c r="N27" s="328"/>
      <c r="O27" s="334"/>
      <c r="P27" s="333"/>
      <c r="Q27" s="333"/>
      <c r="R27" s="252"/>
      <c r="S27" s="336"/>
      <c r="T27" s="336"/>
      <c r="U27" s="160" t="s">
        <v>239</v>
      </c>
      <c r="V27" s="350">
        <f>V22*W24/2</f>
        <v>0</v>
      </c>
      <c r="W27" s="351"/>
      <c r="X27" s="137" t="s">
        <v>9</v>
      </c>
      <c r="Y27" s="160" t="s">
        <v>239</v>
      </c>
      <c r="Z27" s="352">
        <f>Z22*AA24/2</f>
        <v>0</v>
      </c>
      <c r="AA27" s="353"/>
      <c r="AB27" s="354"/>
      <c r="AC27" s="137" t="s">
        <v>9</v>
      </c>
      <c r="AD27" s="160"/>
      <c r="AE27" s="352">
        <f>AE22*AF24</f>
        <v>45000</v>
      </c>
      <c r="AF27" s="353"/>
      <c r="AG27" s="354"/>
      <c r="AH27" s="137" t="s">
        <v>9</v>
      </c>
      <c r="AI27" s="129"/>
      <c r="AJ27" s="317"/>
      <c r="AK27" s="318"/>
      <c r="AL27" s="319"/>
      <c r="AM27" s="45" t="s">
        <v>9</v>
      </c>
      <c r="AN27" s="121"/>
      <c r="AO27" s="144"/>
      <c r="AP27" s="144"/>
      <c r="AQ27" s="122"/>
      <c r="AR27" s="45"/>
      <c r="AU27" s="59"/>
      <c r="AV27" s="71"/>
    </row>
    <row r="28" spans="1:48" ht="25.5" customHeight="1" thickTop="1" thickBot="1">
      <c r="A28" s="45"/>
      <c r="B28" s="251"/>
      <c r="C28" s="252"/>
      <c r="D28" s="344"/>
      <c r="E28" s="345"/>
      <c r="F28" s="345"/>
      <c r="G28" s="345"/>
      <c r="H28" s="345"/>
      <c r="I28" s="345"/>
      <c r="J28" s="346"/>
      <c r="K28" s="161"/>
      <c r="L28" s="162"/>
      <c r="M28" s="163" t="s">
        <v>136</v>
      </c>
      <c r="N28" s="164"/>
      <c r="O28" s="165"/>
      <c r="P28" s="166">
        <v>6</v>
      </c>
      <c r="Q28" s="167" t="s">
        <v>231</v>
      </c>
      <c r="R28" s="168"/>
      <c r="S28" s="45"/>
      <c r="T28" s="45"/>
      <c r="U28" s="156"/>
      <c r="V28" s="157"/>
      <c r="W28" s="157"/>
      <c r="X28" s="157"/>
      <c r="Y28" s="129"/>
      <c r="Z28" s="355"/>
      <c r="AA28" s="355"/>
      <c r="AB28" s="355"/>
      <c r="AC28" s="53"/>
      <c r="AD28" s="129"/>
      <c r="AE28" s="355"/>
      <c r="AF28" s="355"/>
      <c r="AG28" s="355"/>
      <c r="AH28" s="53"/>
      <c r="AN28" s="121"/>
      <c r="AO28" s="144"/>
      <c r="AP28" s="144"/>
      <c r="AQ28" s="122"/>
      <c r="AR28" s="45"/>
      <c r="AU28" s="59"/>
      <c r="AV28" s="71"/>
    </row>
    <row r="29" spans="1:48" ht="8.25" customHeight="1">
      <c r="A29" s="45"/>
      <c r="B29" s="253"/>
      <c r="C29" s="254"/>
      <c r="D29" s="347"/>
      <c r="E29" s="348"/>
      <c r="F29" s="348"/>
      <c r="G29" s="348"/>
      <c r="H29" s="348"/>
      <c r="I29" s="348"/>
      <c r="J29" s="349"/>
      <c r="K29" s="169"/>
      <c r="L29" s="170"/>
      <c r="M29" s="170"/>
      <c r="N29" s="171"/>
      <c r="O29" s="172"/>
      <c r="P29" s="170"/>
      <c r="Q29" s="170"/>
      <c r="R29" s="173"/>
      <c r="S29" s="63"/>
      <c r="T29" s="62"/>
      <c r="U29" s="174"/>
      <c r="V29" s="175"/>
      <c r="W29" s="175"/>
      <c r="X29" s="175"/>
      <c r="Y29" s="356"/>
      <c r="Z29" s="357"/>
      <c r="AA29" s="357"/>
      <c r="AB29" s="357"/>
      <c r="AC29" s="358"/>
      <c r="AD29" s="359"/>
      <c r="AE29" s="357"/>
      <c r="AF29" s="357"/>
      <c r="AG29" s="357"/>
      <c r="AH29" s="357"/>
      <c r="AI29" s="55"/>
      <c r="AJ29" s="54"/>
      <c r="AK29" s="54"/>
      <c r="AL29" s="54"/>
      <c r="AM29" s="54"/>
      <c r="AN29" s="123"/>
      <c r="AO29" s="125"/>
      <c r="AP29" s="125"/>
      <c r="AQ29" s="124"/>
      <c r="AR29" s="45"/>
    </row>
    <row r="30" spans="1:48" ht="15.75" customHeight="1" thickBot="1">
      <c r="A30" s="45"/>
      <c r="B30" s="249">
        <v>3</v>
      </c>
      <c r="C30" s="250"/>
      <c r="D30" s="87"/>
      <c r="E30" s="65"/>
      <c r="F30" s="65"/>
      <c r="G30" s="65"/>
      <c r="H30" s="65"/>
      <c r="I30" s="65"/>
      <c r="J30" s="89"/>
      <c r="K30" s="91"/>
      <c r="L30" s="281" t="s">
        <v>221</v>
      </c>
      <c r="M30" s="282"/>
      <c r="N30" s="282"/>
      <c r="O30" s="282"/>
      <c r="P30" s="282"/>
      <c r="Q30" s="282"/>
      <c r="R30" s="92"/>
      <c r="S30" s="49"/>
      <c r="T30" s="49"/>
      <c r="U30" s="126"/>
      <c r="V30" s="127"/>
      <c r="W30" s="127"/>
      <c r="X30" s="128"/>
      <c r="Y30" s="283"/>
      <c r="Z30" s="284"/>
      <c r="AA30" s="284"/>
      <c r="AB30" s="284"/>
      <c r="AC30" s="285"/>
      <c r="AD30" s="283"/>
      <c r="AE30" s="284"/>
      <c r="AF30" s="284"/>
      <c r="AG30" s="284"/>
      <c r="AH30" s="284"/>
      <c r="AI30" s="129"/>
      <c r="AJ30" s="282"/>
      <c r="AK30" s="282"/>
      <c r="AL30" s="282"/>
      <c r="AM30"/>
      <c r="AN30" s="130" t="s">
        <v>222</v>
      </c>
      <c r="AO30" s="131"/>
      <c r="AP30" s="131"/>
      <c r="AQ30" s="132"/>
      <c r="AR30" s="45"/>
      <c r="AS30" s="47" t="e">
        <f>YEAR(#REF!)*12+MONTH(#REF!)-YEAR(#REF!)*12-MONTH(#REF!)
-IF(DAY(#REF!+1)=1,IF(DAY(#REF!+1)&gt;1,1),IF(AND(DAY(#REF!+1)&gt;1,
 DAY(#REF!)&lt;DAY(#REF!)),1))</f>
        <v>#REF!</v>
      </c>
      <c r="AU30" s="59"/>
      <c r="AV30" s="58"/>
    </row>
    <row r="31" spans="1:48" ht="18.75" customHeight="1" thickBot="1">
      <c r="A31" s="45"/>
      <c r="B31" s="259"/>
      <c r="C31" s="252"/>
      <c r="D31" s="286" t="s">
        <v>142</v>
      </c>
      <c r="E31" s="288"/>
      <c r="F31" s="289"/>
      <c r="G31" s="289"/>
      <c r="H31" s="289"/>
      <c r="I31" s="290"/>
      <c r="J31" s="90"/>
      <c r="K31" s="133"/>
      <c r="L31" s="134"/>
      <c r="M31" t="s">
        <v>223</v>
      </c>
      <c r="N31" s="134"/>
      <c r="O31" t="s">
        <v>224</v>
      </c>
      <c r="P31" s="134"/>
      <c r="Q31" t="s">
        <v>225</v>
      </c>
      <c r="R31" s="135"/>
      <c r="S31" s="45"/>
      <c r="T31" s="45"/>
      <c r="U31" s="136" t="s">
        <v>226</v>
      </c>
      <c r="V31" s="294"/>
      <c r="W31" s="295"/>
      <c r="X31" s="137" t="s">
        <v>9</v>
      </c>
      <c r="Y31" s="138" t="s">
        <v>227</v>
      </c>
      <c r="Z31" s="296"/>
      <c r="AA31" s="297"/>
      <c r="AB31" s="298"/>
      <c r="AC31" s="53" t="s">
        <v>9</v>
      </c>
      <c r="AD31" s="136"/>
      <c r="AE31" s="273">
        <v>7500</v>
      </c>
      <c r="AF31" s="274"/>
      <c r="AG31" s="275"/>
      <c r="AH31" s="53" t="s">
        <v>9</v>
      </c>
      <c r="AI31" s="129"/>
      <c r="AJ31" s="276"/>
      <c r="AK31" s="276"/>
      <c r="AL31" s="276"/>
      <c r="AM31" s="45"/>
      <c r="AN31" s="139"/>
      <c r="AO31" s="140"/>
      <c r="AP31" s="140"/>
      <c r="AQ31" s="141"/>
      <c r="AR31" s="45"/>
      <c r="AU31" s="59"/>
      <c r="AV31" s="58"/>
    </row>
    <row r="32" spans="1:48" ht="15.75" customHeight="1" thickBot="1">
      <c r="A32" s="45"/>
      <c r="B32" s="259"/>
      <c r="C32" s="252"/>
      <c r="D32" s="287"/>
      <c r="E32" s="291"/>
      <c r="F32" s="292"/>
      <c r="G32" s="292"/>
      <c r="H32" s="292"/>
      <c r="I32" s="293"/>
      <c r="J32" s="90"/>
      <c r="K32" s="60"/>
      <c r="L32" s="60"/>
      <c r="M32" s="60"/>
      <c r="N32" s="60"/>
      <c r="O32" s="60"/>
      <c r="P32" s="60"/>
      <c r="Q32" s="60"/>
      <c r="R32" s="61"/>
      <c r="S32" s="63"/>
      <c r="T32" s="62"/>
      <c r="U32" s="136"/>
      <c r="V32" s="142"/>
      <c r="W32" s="142"/>
      <c r="X32" s="137"/>
      <c r="Y32" s="143"/>
      <c r="Z32" s="277"/>
      <c r="AA32" s="277"/>
      <c r="AB32" s="278"/>
      <c r="AC32" s="279"/>
      <c r="AD32" s="143"/>
      <c r="AE32" s="277"/>
      <c r="AF32" s="277"/>
      <c r="AG32" s="278"/>
      <c r="AH32" s="279"/>
      <c r="AI32" s="129"/>
      <c r="AJ32" s="276"/>
      <c r="AK32" s="276"/>
      <c r="AL32" s="276"/>
      <c r="AM32" s="45"/>
      <c r="AN32" s="121"/>
      <c r="AO32" s="144"/>
      <c r="AP32" s="144"/>
      <c r="AQ32" s="122"/>
      <c r="AR32" s="45"/>
      <c r="AU32" s="59"/>
      <c r="AV32" s="71"/>
    </row>
    <row r="33" spans="1:48" ht="15.75" customHeight="1" thickBot="1">
      <c r="A33" s="57"/>
      <c r="B33" s="259"/>
      <c r="C33" s="252"/>
      <c r="D33" s="88"/>
      <c r="E33" s="58"/>
      <c r="F33" s="58"/>
      <c r="G33" s="58"/>
      <c r="H33" s="58"/>
      <c r="I33" s="58"/>
      <c r="J33" s="90"/>
      <c r="K33" s="322"/>
      <c r="L33" s="324" t="s">
        <v>228</v>
      </c>
      <c r="M33" s="325"/>
      <c r="N33" s="326"/>
      <c r="O33" s="329" t="s">
        <v>229</v>
      </c>
      <c r="P33" s="330"/>
      <c r="Q33" s="330"/>
      <c r="R33" s="331"/>
      <c r="S33" s="335"/>
      <c r="T33" s="335"/>
      <c r="U33" s="337" t="s">
        <v>230</v>
      </c>
      <c r="V33" s="338"/>
      <c r="W33" s="145"/>
      <c r="X33" s="146" t="s">
        <v>231</v>
      </c>
      <c r="Y33" s="339" t="s">
        <v>232</v>
      </c>
      <c r="Z33" s="340"/>
      <c r="AA33" s="360">
        <f>P37</f>
        <v>6</v>
      </c>
      <c r="AB33" s="361"/>
      <c r="AC33" s="53" t="s">
        <v>231</v>
      </c>
      <c r="AD33" s="339" t="s">
        <v>232</v>
      </c>
      <c r="AE33" s="340"/>
      <c r="AF33" s="360">
        <f>P37</f>
        <v>6</v>
      </c>
      <c r="AG33" s="361"/>
      <c r="AH33" s="53" t="s">
        <v>231</v>
      </c>
      <c r="AI33" s="147"/>
      <c r="AJ33" s="276"/>
      <c r="AK33" s="276"/>
      <c r="AL33" s="276"/>
      <c r="AM33" s="45"/>
      <c r="AN33" s="121"/>
      <c r="AO33" s="310"/>
      <c r="AP33" s="311"/>
      <c r="AQ33" s="122"/>
      <c r="AR33" s="45"/>
      <c r="AU33" s="59"/>
      <c r="AV33" s="71"/>
    </row>
    <row r="34" spans="1:48" ht="18.75" customHeight="1" thickBot="1">
      <c r="A34" s="57"/>
      <c r="B34" s="251"/>
      <c r="C34" s="252"/>
      <c r="D34" s="148" t="s">
        <v>233</v>
      </c>
      <c r="E34" s="149"/>
      <c r="F34" s="150" t="s">
        <v>223</v>
      </c>
      <c r="G34" s="149"/>
      <c r="H34" s="150" t="s">
        <v>224</v>
      </c>
      <c r="I34" s="149"/>
      <c r="J34" s="86" t="s">
        <v>225</v>
      </c>
      <c r="K34" s="323"/>
      <c r="L34" s="327"/>
      <c r="M34" s="327"/>
      <c r="N34" s="328"/>
      <c r="O34" s="332"/>
      <c r="P34" s="333"/>
      <c r="Q34" s="333"/>
      <c r="R34" s="252"/>
      <c r="S34" s="336"/>
      <c r="T34" s="336"/>
      <c r="U34" s="152"/>
      <c r="Y34" s="152"/>
      <c r="AC34" s="153"/>
      <c r="AG34" s="154"/>
      <c r="AH34" s="153"/>
      <c r="AI34" s="147"/>
      <c r="AJ34" s="51" t="s">
        <v>234</v>
      </c>
      <c r="AK34" s="51"/>
      <c r="AL34" s="51"/>
      <c r="AM34" s="45"/>
      <c r="AN34" s="121"/>
      <c r="AO34" s="312"/>
      <c r="AP34" s="313"/>
      <c r="AQ34" s="122"/>
      <c r="AR34" s="45"/>
      <c r="AU34" s="59"/>
      <c r="AV34" s="71"/>
    </row>
    <row r="35" spans="1:48" ht="23.25" customHeight="1" thickTop="1" thickBot="1">
      <c r="A35" s="45"/>
      <c r="B35" s="251"/>
      <c r="C35" s="252"/>
      <c r="D35" s="151" t="s">
        <v>153</v>
      </c>
      <c r="E35" s="155"/>
      <c r="F35" s="114"/>
      <c r="G35" s="155"/>
      <c r="H35" s="114"/>
      <c r="I35" s="155"/>
      <c r="J35" s="86"/>
      <c r="K35" s="323"/>
      <c r="L35" s="327"/>
      <c r="M35" s="327"/>
      <c r="N35" s="328"/>
      <c r="O35" s="334"/>
      <c r="P35" s="333"/>
      <c r="Q35" s="333"/>
      <c r="R35" s="252"/>
      <c r="S35" s="336"/>
      <c r="T35" s="336"/>
      <c r="U35" s="156"/>
      <c r="V35" s="157" t="s">
        <v>235</v>
      </c>
      <c r="W35" s="157"/>
      <c r="X35" s="158"/>
      <c r="Y35" s="156"/>
      <c r="Z35" s="157" t="s">
        <v>236</v>
      </c>
      <c r="AA35" s="157"/>
      <c r="AB35" s="157"/>
      <c r="AC35" s="53"/>
      <c r="AD35" s="156"/>
      <c r="AE35" s="157" t="s">
        <v>237</v>
      </c>
      <c r="AF35" s="157"/>
      <c r="AG35" s="157"/>
      <c r="AH35" s="53"/>
      <c r="AI35" s="64"/>
      <c r="AJ35" s="314">
        <f>MIN(V36,Z36,AE36)</f>
        <v>0</v>
      </c>
      <c r="AK35" s="315"/>
      <c r="AL35" s="316"/>
      <c r="AM35" s="159"/>
      <c r="AN35" s="121"/>
      <c r="AO35" s="320" t="s">
        <v>238</v>
      </c>
      <c r="AP35" s="321"/>
      <c r="AQ35" s="122"/>
      <c r="AR35" s="45"/>
      <c r="AU35" s="59"/>
      <c r="AV35" s="71"/>
    </row>
    <row r="36" spans="1:48" ht="15.75" customHeight="1" thickBot="1">
      <c r="A36" s="45"/>
      <c r="B36" s="251"/>
      <c r="C36" s="252"/>
      <c r="D36" s="341"/>
      <c r="E36" s="342"/>
      <c r="F36" s="342"/>
      <c r="G36" s="342"/>
      <c r="H36" s="342"/>
      <c r="I36" s="342"/>
      <c r="J36" s="343"/>
      <c r="K36" s="323"/>
      <c r="L36" s="327"/>
      <c r="M36" s="327"/>
      <c r="N36" s="328"/>
      <c r="O36" s="334"/>
      <c r="P36" s="333"/>
      <c r="Q36" s="333"/>
      <c r="R36" s="252"/>
      <c r="S36" s="336"/>
      <c r="T36" s="336"/>
      <c r="U36" s="160" t="s">
        <v>239</v>
      </c>
      <c r="V36" s="350">
        <f>V31*W33/2</f>
        <v>0</v>
      </c>
      <c r="W36" s="351"/>
      <c r="X36" s="137" t="s">
        <v>9</v>
      </c>
      <c r="Y36" s="160" t="s">
        <v>239</v>
      </c>
      <c r="Z36" s="352">
        <f>Z31*AA33/2</f>
        <v>0</v>
      </c>
      <c r="AA36" s="353"/>
      <c r="AB36" s="354"/>
      <c r="AC36" s="137" t="s">
        <v>9</v>
      </c>
      <c r="AD36" s="160"/>
      <c r="AE36" s="352">
        <f>AE31*AF33</f>
        <v>45000</v>
      </c>
      <c r="AF36" s="353"/>
      <c r="AG36" s="354"/>
      <c r="AH36" s="137" t="s">
        <v>9</v>
      </c>
      <c r="AI36" s="129"/>
      <c r="AJ36" s="317"/>
      <c r="AK36" s="318"/>
      <c r="AL36" s="319"/>
      <c r="AM36" s="45" t="s">
        <v>9</v>
      </c>
      <c r="AN36" s="121"/>
      <c r="AO36" s="144"/>
      <c r="AP36" s="144"/>
      <c r="AQ36" s="122"/>
      <c r="AR36" s="45"/>
    </row>
    <row r="37" spans="1:48" ht="26.25" customHeight="1" thickTop="1" thickBot="1">
      <c r="A37" s="45"/>
      <c r="B37" s="251"/>
      <c r="C37" s="252"/>
      <c r="D37" s="344"/>
      <c r="E37" s="345"/>
      <c r="F37" s="345"/>
      <c r="G37" s="345"/>
      <c r="H37" s="345"/>
      <c r="I37" s="345"/>
      <c r="J37" s="346"/>
      <c r="K37" s="161"/>
      <c r="L37" s="162"/>
      <c r="M37" s="163" t="s">
        <v>136</v>
      </c>
      <c r="N37" s="164"/>
      <c r="O37" s="165"/>
      <c r="P37" s="166">
        <v>6</v>
      </c>
      <c r="Q37" s="167" t="s">
        <v>231</v>
      </c>
      <c r="R37" s="168"/>
      <c r="S37" s="45"/>
      <c r="T37" s="45"/>
      <c r="U37" s="156"/>
      <c r="V37" s="157"/>
      <c r="W37" s="157"/>
      <c r="X37" s="157"/>
      <c r="Y37" s="129"/>
      <c r="Z37" s="355"/>
      <c r="AA37" s="355"/>
      <c r="AB37" s="355"/>
      <c r="AC37" s="53"/>
      <c r="AD37" s="129"/>
      <c r="AE37" s="355"/>
      <c r="AF37" s="355"/>
      <c r="AG37" s="355"/>
      <c r="AH37" s="53"/>
      <c r="AN37" s="121"/>
      <c r="AO37" s="144"/>
      <c r="AP37" s="144"/>
      <c r="AQ37" s="122"/>
      <c r="AR37" s="45"/>
    </row>
    <row r="38" spans="1:48" ht="8.25" customHeight="1">
      <c r="A38" s="45"/>
      <c r="B38" s="253"/>
      <c r="C38" s="254"/>
      <c r="D38" s="347"/>
      <c r="E38" s="348"/>
      <c r="F38" s="348"/>
      <c r="G38" s="348"/>
      <c r="H38" s="348"/>
      <c r="I38" s="348"/>
      <c r="J38" s="349"/>
      <c r="K38" s="169"/>
      <c r="L38" s="170"/>
      <c r="M38" s="170"/>
      <c r="N38" s="171"/>
      <c r="O38" s="172"/>
      <c r="P38" s="170"/>
      <c r="Q38" s="170"/>
      <c r="R38" s="173"/>
      <c r="S38" s="63"/>
      <c r="T38" s="62"/>
      <c r="U38" s="174"/>
      <c r="V38" s="175"/>
      <c r="W38" s="175"/>
      <c r="X38" s="175"/>
      <c r="Y38" s="356"/>
      <c r="Z38" s="357"/>
      <c r="AA38" s="357"/>
      <c r="AB38" s="357"/>
      <c r="AC38" s="358"/>
      <c r="AD38" s="359"/>
      <c r="AE38" s="357"/>
      <c r="AF38" s="357"/>
      <c r="AG38" s="357"/>
      <c r="AH38" s="357"/>
      <c r="AI38" s="55"/>
      <c r="AJ38" s="54"/>
      <c r="AK38" s="54"/>
      <c r="AL38" s="54"/>
      <c r="AM38" s="54"/>
      <c r="AN38" s="123"/>
      <c r="AO38" s="125"/>
      <c r="AP38" s="125"/>
      <c r="AQ38" s="124"/>
      <c r="AR38" s="45"/>
    </row>
    <row r="39" spans="1:48" ht="13.5" customHeight="1" thickBot="1">
      <c r="A39" s="45"/>
      <c r="B39" s="249">
        <v>4</v>
      </c>
      <c r="C39" s="250"/>
      <c r="D39" s="87"/>
      <c r="E39" s="65"/>
      <c r="F39" s="65"/>
      <c r="G39" s="65"/>
      <c r="H39" s="65"/>
      <c r="I39" s="65"/>
      <c r="J39" s="89"/>
      <c r="K39" s="91"/>
      <c r="L39" s="281" t="s">
        <v>221</v>
      </c>
      <c r="M39" s="282"/>
      <c r="N39" s="282"/>
      <c r="O39" s="282"/>
      <c r="P39" s="282"/>
      <c r="Q39" s="282"/>
      <c r="R39" s="92"/>
      <c r="S39" s="49"/>
      <c r="T39" s="49"/>
      <c r="U39" s="126"/>
      <c r="V39" s="127"/>
      <c r="W39" s="127"/>
      <c r="X39" s="128"/>
      <c r="Y39" s="283"/>
      <c r="Z39" s="284"/>
      <c r="AA39" s="284"/>
      <c r="AB39" s="284"/>
      <c r="AC39" s="285"/>
      <c r="AD39" s="283"/>
      <c r="AE39" s="284"/>
      <c r="AF39" s="284"/>
      <c r="AG39" s="284"/>
      <c r="AH39" s="284"/>
      <c r="AI39" s="129"/>
      <c r="AJ39" s="282"/>
      <c r="AK39" s="282"/>
      <c r="AL39" s="282"/>
      <c r="AM39"/>
      <c r="AN39" s="130" t="s">
        <v>222</v>
      </c>
      <c r="AO39" s="131"/>
      <c r="AP39" s="131"/>
      <c r="AQ39" s="132"/>
      <c r="AR39" s="45"/>
    </row>
    <row r="40" spans="1:48" ht="19.5" customHeight="1" thickBot="1">
      <c r="A40" s="45"/>
      <c r="B40" s="259"/>
      <c r="C40" s="252"/>
      <c r="D40" s="286" t="s">
        <v>142</v>
      </c>
      <c r="E40" s="288"/>
      <c r="F40" s="289"/>
      <c r="G40" s="289"/>
      <c r="H40" s="289"/>
      <c r="I40" s="290"/>
      <c r="J40" s="90"/>
      <c r="K40" s="133"/>
      <c r="L40" s="134"/>
      <c r="M40" t="s">
        <v>223</v>
      </c>
      <c r="N40" s="134"/>
      <c r="O40" t="s">
        <v>224</v>
      </c>
      <c r="P40" s="134"/>
      <c r="Q40" t="s">
        <v>225</v>
      </c>
      <c r="R40" s="135"/>
      <c r="S40" s="45"/>
      <c r="T40" s="45"/>
      <c r="U40" s="136" t="s">
        <v>226</v>
      </c>
      <c r="V40" s="294"/>
      <c r="W40" s="295"/>
      <c r="X40" s="137" t="s">
        <v>9</v>
      </c>
      <c r="Y40" s="138" t="s">
        <v>227</v>
      </c>
      <c r="Z40" s="296"/>
      <c r="AA40" s="297"/>
      <c r="AB40" s="298"/>
      <c r="AC40" s="53" t="s">
        <v>9</v>
      </c>
      <c r="AD40" s="136"/>
      <c r="AE40" s="273">
        <v>7500</v>
      </c>
      <c r="AF40" s="274"/>
      <c r="AG40" s="275"/>
      <c r="AH40" s="53" t="s">
        <v>9</v>
      </c>
      <c r="AI40" s="129"/>
      <c r="AJ40" s="276"/>
      <c r="AK40" s="276"/>
      <c r="AL40" s="276"/>
      <c r="AM40" s="45"/>
      <c r="AN40" s="139"/>
      <c r="AO40" s="140"/>
      <c r="AP40" s="140"/>
      <c r="AQ40" s="141"/>
      <c r="AR40" s="45"/>
    </row>
    <row r="41" spans="1:48" ht="15" customHeight="1" thickBot="1">
      <c r="A41" s="45"/>
      <c r="B41" s="259"/>
      <c r="C41" s="252"/>
      <c r="D41" s="287"/>
      <c r="E41" s="291"/>
      <c r="F41" s="292"/>
      <c r="G41" s="292"/>
      <c r="H41" s="292"/>
      <c r="I41" s="293"/>
      <c r="J41" s="90"/>
      <c r="K41" s="60"/>
      <c r="L41" s="60"/>
      <c r="M41" s="60"/>
      <c r="N41" s="60"/>
      <c r="O41" s="60"/>
      <c r="P41" s="60"/>
      <c r="Q41" s="60"/>
      <c r="R41" s="61"/>
      <c r="S41" s="63"/>
      <c r="T41" s="62"/>
      <c r="U41" s="136"/>
      <c r="V41" s="142"/>
      <c r="W41" s="142"/>
      <c r="X41" s="137"/>
      <c r="Y41" s="143"/>
      <c r="Z41" s="277"/>
      <c r="AA41" s="277"/>
      <c r="AB41" s="278"/>
      <c r="AC41" s="279"/>
      <c r="AD41" s="143"/>
      <c r="AE41" s="277"/>
      <c r="AF41" s="277"/>
      <c r="AG41" s="278"/>
      <c r="AH41" s="279"/>
      <c r="AI41" s="129"/>
      <c r="AJ41" s="276"/>
      <c r="AK41" s="276"/>
      <c r="AL41" s="276"/>
      <c r="AM41" s="45"/>
      <c r="AN41" s="121"/>
      <c r="AO41" s="144"/>
      <c r="AP41" s="144"/>
      <c r="AQ41" s="122"/>
      <c r="AR41" s="45"/>
    </row>
    <row r="42" spans="1:48" ht="15" customHeight="1" thickBot="1">
      <c r="A42" s="57"/>
      <c r="B42" s="259"/>
      <c r="C42" s="252"/>
      <c r="D42" s="88"/>
      <c r="E42" s="58"/>
      <c r="F42" s="58"/>
      <c r="G42" s="58"/>
      <c r="H42" s="58"/>
      <c r="I42" s="58"/>
      <c r="J42" s="90"/>
      <c r="K42" s="322"/>
      <c r="L42" s="324" t="s">
        <v>228</v>
      </c>
      <c r="M42" s="325"/>
      <c r="N42" s="326"/>
      <c r="O42" s="329" t="s">
        <v>229</v>
      </c>
      <c r="P42" s="330"/>
      <c r="Q42" s="330"/>
      <c r="R42" s="331"/>
      <c r="S42" s="335"/>
      <c r="T42" s="335"/>
      <c r="U42" s="337" t="s">
        <v>230</v>
      </c>
      <c r="V42" s="338"/>
      <c r="W42" s="145"/>
      <c r="X42" s="146" t="s">
        <v>231</v>
      </c>
      <c r="Y42" s="339" t="s">
        <v>232</v>
      </c>
      <c r="Z42" s="340"/>
      <c r="AA42" s="360">
        <f>P46</f>
        <v>0</v>
      </c>
      <c r="AB42" s="361"/>
      <c r="AC42" s="53" t="s">
        <v>231</v>
      </c>
      <c r="AD42" s="339" t="s">
        <v>232</v>
      </c>
      <c r="AE42" s="340"/>
      <c r="AF42" s="360">
        <f>P46</f>
        <v>0</v>
      </c>
      <c r="AG42" s="361"/>
      <c r="AH42" s="53" t="s">
        <v>231</v>
      </c>
      <c r="AI42" s="147"/>
      <c r="AJ42" s="276"/>
      <c r="AK42" s="276"/>
      <c r="AL42" s="276"/>
      <c r="AM42" s="45"/>
      <c r="AN42" s="121"/>
      <c r="AO42" s="310"/>
      <c r="AP42" s="311"/>
      <c r="AQ42" s="122"/>
      <c r="AR42" s="45"/>
    </row>
    <row r="43" spans="1:48" ht="18.75" customHeight="1" thickBot="1">
      <c r="A43" s="57"/>
      <c r="B43" s="251"/>
      <c r="C43" s="252"/>
      <c r="D43" s="148" t="s">
        <v>233</v>
      </c>
      <c r="E43" s="149"/>
      <c r="F43" s="150" t="s">
        <v>223</v>
      </c>
      <c r="G43" s="149"/>
      <c r="H43" s="150" t="s">
        <v>224</v>
      </c>
      <c r="I43" s="149"/>
      <c r="J43" s="86" t="s">
        <v>225</v>
      </c>
      <c r="K43" s="323"/>
      <c r="L43" s="327"/>
      <c r="M43" s="327"/>
      <c r="N43" s="328"/>
      <c r="O43" s="332"/>
      <c r="P43" s="333"/>
      <c r="Q43" s="333"/>
      <c r="R43" s="252"/>
      <c r="S43" s="336"/>
      <c r="T43" s="336"/>
      <c r="U43" s="152"/>
      <c r="Y43" s="152"/>
      <c r="AC43" s="153"/>
      <c r="AG43" s="154"/>
      <c r="AH43" s="153"/>
      <c r="AI43" s="147"/>
      <c r="AJ43" s="51" t="s">
        <v>234</v>
      </c>
      <c r="AK43" s="51"/>
      <c r="AL43" s="51"/>
      <c r="AM43" s="45"/>
      <c r="AN43" s="121"/>
      <c r="AO43" s="312"/>
      <c r="AP43" s="313"/>
      <c r="AQ43" s="122"/>
    </row>
    <row r="44" spans="1:48" ht="24" customHeight="1" thickTop="1" thickBot="1">
      <c r="A44" s="45"/>
      <c r="B44" s="251"/>
      <c r="C44" s="252"/>
      <c r="D44" s="151" t="s">
        <v>153</v>
      </c>
      <c r="E44" s="155"/>
      <c r="F44" s="114"/>
      <c r="G44" s="155"/>
      <c r="H44" s="114"/>
      <c r="I44" s="155"/>
      <c r="J44" s="86"/>
      <c r="K44" s="323"/>
      <c r="L44" s="327"/>
      <c r="M44" s="327"/>
      <c r="N44" s="328"/>
      <c r="O44" s="334"/>
      <c r="P44" s="333"/>
      <c r="Q44" s="333"/>
      <c r="R44" s="252"/>
      <c r="S44" s="336"/>
      <c r="T44" s="336"/>
      <c r="U44" s="156"/>
      <c r="V44" s="157" t="s">
        <v>235</v>
      </c>
      <c r="W44" s="157"/>
      <c r="X44" s="158"/>
      <c r="Y44" s="156"/>
      <c r="Z44" s="157" t="s">
        <v>236</v>
      </c>
      <c r="AA44" s="157"/>
      <c r="AB44" s="157"/>
      <c r="AC44" s="53"/>
      <c r="AD44" s="156"/>
      <c r="AE44" s="157" t="s">
        <v>237</v>
      </c>
      <c r="AF44" s="157"/>
      <c r="AG44" s="157"/>
      <c r="AH44" s="53"/>
      <c r="AI44" s="64"/>
      <c r="AJ44" s="314">
        <f>MIN(V45,Z45,AE45)</f>
        <v>0</v>
      </c>
      <c r="AK44" s="315"/>
      <c r="AL44" s="316"/>
      <c r="AM44" s="159"/>
      <c r="AN44" s="121"/>
      <c r="AO44" s="320" t="s">
        <v>238</v>
      </c>
      <c r="AP44" s="321"/>
      <c r="AQ44" s="122"/>
    </row>
    <row r="45" spans="1:48" ht="14.25" customHeight="1" thickBot="1">
      <c r="A45" s="45"/>
      <c r="B45" s="251"/>
      <c r="C45" s="252"/>
      <c r="D45" s="341"/>
      <c r="E45" s="342"/>
      <c r="F45" s="342"/>
      <c r="G45" s="342"/>
      <c r="H45" s="342"/>
      <c r="I45" s="342"/>
      <c r="J45" s="343"/>
      <c r="K45" s="323"/>
      <c r="L45" s="327"/>
      <c r="M45" s="327"/>
      <c r="N45" s="328"/>
      <c r="O45" s="334"/>
      <c r="P45" s="333"/>
      <c r="Q45" s="333"/>
      <c r="R45" s="252"/>
      <c r="S45" s="336"/>
      <c r="T45" s="336"/>
      <c r="U45" s="160" t="s">
        <v>239</v>
      </c>
      <c r="V45" s="350">
        <f>V40*W42/2</f>
        <v>0</v>
      </c>
      <c r="W45" s="351"/>
      <c r="X45" s="137" t="s">
        <v>9</v>
      </c>
      <c r="Y45" s="160" t="s">
        <v>239</v>
      </c>
      <c r="Z45" s="352">
        <f>Z40*AA42/2</f>
        <v>0</v>
      </c>
      <c r="AA45" s="353"/>
      <c r="AB45" s="354"/>
      <c r="AC45" s="137" t="s">
        <v>9</v>
      </c>
      <c r="AD45" s="160"/>
      <c r="AE45" s="352">
        <f>AE40*AF42</f>
        <v>0</v>
      </c>
      <c r="AF45" s="353"/>
      <c r="AG45" s="354"/>
      <c r="AH45" s="137" t="s">
        <v>9</v>
      </c>
      <c r="AI45" s="129"/>
      <c r="AJ45" s="317"/>
      <c r="AK45" s="318"/>
      <c r="AL45" s="319"/>
      <c r="AM45" s="45" t="s">
        <v>9</v>
      </c>
      <c r="AN45" s="121"/>
      <c r="AO45" s="144"/>
      <c r="AP45" s="144"/>
      <c r="AQ45" s="122"/>
    </row>
    <row r="46" spans="1:48" ht="26.25" customHeight="1" thickTop="1" thickBot="1">
      <c r="A46" s="45"/>
      <c r="B46" s="251"/>
      <c r="C46" s="252"/>
      <c r="D46" s="344"/>
      <c r="E46" s="345"/>
      <c r="F46" s="345"/>
      <c r="G46" s="345"/>
      <c r="H46" s="345"/>
      <c r="I46" s="345"/>
      <c r="J46" s="346"/>
      <c r="K46" s="161"/>
      <c r="L46" s="162"/>
      <c r="M46" s="163" t="s">
        <v>136</v>
      </c>
      <c r="N46" s="164"/>
      <c r="O46" s="165"/>
      <c r="P46" s="166"/>
      <c r="Q46" s="167" t="s">
        <v>231</v>
      </c>
      <c r="R46" s="168"/>
      <c r="S46" s="45"/>
      <c r="T46" s="45"/>
      <c r="U46" s="156"/>
      <c r="V46" s="157"/>
      <c r="W46" s="157"/>
      <c r="X46" s="157"/>
      <c r="Y46" s="129"/>
      <c r="Z46" s="355"/>
      <c r="AA46" s="355"/>
      <c r="AB46" s="355"/>
      <c r="AC46" s="53"/>
      <c r="AD46" s="129"/>
      <c r="AE46" s="355"/>
      <c r="AF46" s="355"/>
      <c r="AG46" s="355"/>
      <c r="AH46" s="53"/>
      <c r="AN46" s="121"/>
      <c r="AO46" s="144"/>
      <c r="AP46" s="144"/>
      <c r="AQ46" s="122"/>
    </row>
    <row r="47" spans="1:48" ht="9" customHeight="1">
      <c r="A47" s="45"/>
      <c r="B47" s="253"/>
      <c r="C47" s="254"/>
      <c r="D47" s="347"/>
      <c r="E47" s="348"/>
      <c r="F47" s="348"/>
      <c r="G47" s="348"/>
      <c r="H47" s="348"/>
      <c r="I47" s="348"/>
      <c r="J47" s="349"/>
      <c r="K47" s="169"/>
      <c r="L47" s="170"/>
      <c r="M47" s="170"/>
      <c r="N47" s="171"/>
      <c r="O47" s="172"/>
      <c r="P47" s="170"/>
      <c r="Q47" s="170"/>
      <c r="R47" s="173"/>
      <c r="S47" s="63"/>
      <c r="T47" s="62"/>
      <c r="U47" s="174"/>
      <c r="V47" s="175"/>
      <c r="W47" s="175"/>
      <c r="X47" s="175"/>
      <c r="Y47" s="356"/>
      <c r="Z47" s="357"/>
      <c r="AA47" s="357"/>
      <c r="AB47" s="357"/>
      <c r="AC47" s="358"/>
      <c r="AD47" s="359"/>
      <c r="AE47" s="357"/>
      <c r="AF47" s="357"/>
      <c r="AG47" s="357"/>
      <c r="AH47" s="357"/>
      <c r="AI47" s="55"/>
      <c r="AJ47" s="54"/>
      <c r="AK47" s="54"/>
      <c r="AL47" s="54"/>
      <c r="AM47" s="54"/>
      <c r="AN47" s="123"/>
      <c r="AO47" s="125"/>
      <c r="AP47" s="125"/>
      <c r="AQ47" s="124"/>
    </row>
    <row r="48" spans="1:48" ht="19.5" customHeight="1" thickBot="1">
      <c r="A48" s="45"/>
      <c r="B48" s="249">
        <v>5</v>
      </c>
      <c r="C48" s="250"/>
      <c r="D48" s="87"/>
      <c r="E48" s="65"/>
      <c r="F48" s="65"/>
      <c r="G48" s="65"/>
      <c r="H48" s="65"/>
      <c r="I48" s="65"/>
      <c r="J48" s="89"/>
      <c r="K48" s="91"/>
      <c r="L48" s="281" t="s">
        <v>221</v>
      </c>
      <c r="M48" s="282"/>
      <c r="N48" s="282"/>
      <c r="O48" s="282"/>
      <c r="P48" s="282"/>
      <c r="Q48" s="282"/>
      <c r="R48" s="92"/>
      <c r="S48" s="49"/>
      <c r="T48" s="49"/>
      <c r="U48" s="126"/>
      <c r="V48" s="127"/>
      <c r="W48" s="127"/>
      <c r="X48" s="128"/>
      <c r="Y48" s="283"/>
      <c r="Z48" s="284"/>
      <c r="AA48" s="284"/>
      <c r="AB48" s="284"/>
      <c r="AC48" s="285"/>
      <c r="AD48" s="283"/>
      <c r="AE48" s="284"/>
      <c r="AF48" s="284"/>
      <c r="AG48" s="284"/>
      <c r="AH48" s="284"/>
      <c r="AI48" s="129"/>
      <c r="AJ48" s="282"/>
      <c r="AK48" s="282"/>
      <c r="AL48" s="282"/>
      <c r="AM48"/>
      <c r="AN48" s="130" t="s">
        <v>222</v>
      </c>
      <c r="AO48" s="131"/>
      <c r="AP48" s="131"/>
      <c r="AQ48" s="132"/>
    </row>
    <row r="49" spans="1:43" ht="20.25" thickBot="1">
      <c r="A49" s="45"/>
      <c r="B49" s="259"/>
      <c r="C49" s="252"/>
      <c r="D49" s="286" t="s">
        <v>142</v>
      </c>
      <c r="E49" s="288"/>
      <c r="F49" s="289"/>
      <c r="G49" s="289"/>
      <c r="H49" s="289"/>
      <c r="I49" s="290"/>
      <c r="J49" s="90"/>
      <c r="K49" s="133"/>
      <c r="L49" s="134"/>
      <c r="M49" t="s">
        <v>223</v>
      </c>
      <c r="N49" s="134"/>
      <c r="O49" t="s">
        <v>224</v>
      </c>
      <c r="P49" s="134"/>
      <c r="Q49" t="s">
        <v>225</v>
      </c>
      <c r="R49" s="135"/>
      <c r="S49" s="45"/>
      <c r="T49" s="45"/>
      <c r="U49" s="136" t="s">
        <v>226</v>
      </c>
      <c r="V49" s="294"/>
      <c r="W49" s="295"/>
      <c r="X49" s="137" t="s">
        <v>9</v>
      </c>
      <c r="Y49" s="138" t="s">
        <v>227</v>
      </c>
      <c r="Z49" s="296"/>
      <c r="AA49" s="297"/>
      <c r="AB49" s="298"/>
      <c r="AC49" s="53" t="s">
        <v>9</v>
      </c>
      <c r="AD49" s="136"/>
      <c r="AE49" s="273">
        <v>7500</v>
      </c>
      <c r="AF49" s="274"/>
      <c r="AG49" s="275"/>
      <c r="AH49" s="53" t="s">
        <v>9</v>
      </c>
      <c r="AI49" s="129"/>
      <c r="AJ49" s="276"/>
      <c r="AK49" s="276"/>
      <c r="AL49" s="276"/>
      <c r="AM49" s="45"/>
      <c r="AN49" s="139"/>
      <c r="AO49" s="140"/>
      <c r="AP49" s="140"/>
      <c r="AQ49" s="141"/>
    </row>
    <row r="50" spans="1:43" ht="13.5" customHeight="1" thickBot="1">
      <c r="A50" s="45"/>
      <c r="B50" s="259"/>
      <c r="C50" s="252"/>
      <c r="D50" s="287"/>
      <c r="E50" s="291"/>
      <c r="F50" s="292"/>
      <c r="G50" s="292"/>
      <c r="H50" s="292"/>
      <c r="I50" s="293"/>
      <c r="J50" s="90"/>
      <c r="K50" s="60"/>
      <c r="L50" s="60"/>
      <c r="M50" s="60"/>
      <c r="N50" s="60"/>
      <c r="O50" s="60"/>
      <c r="P50" s="60"/>
      <c r="Q50" s="60"/>
      <c r="R50" s="61"/>
      <c r="S50" s="63"/>
      <c r="T50" s="62"/>
      <c r="U50" s="136"/>
      <c r="V50" s="142"/>
      <c r="W50" s="142"/>
      <c r="X50" s="137"/>
      <c r="Y50" s="143"/>
      <c r="Z50" s="277"/>
      <c r="AA50" s="277"/>
      <c r="AB50" s="278"/>
      <c r="AC50" s="279"/>
      <c r="AD50" s="143"/>
      <c r="AE50" s="277"/>
      <c r="AF50" s="277"/>
      <c r="AG50" s="278"/>
      <c r="AH50" s="279"/>
      <c r="AI50" s="129"/>
      <c r="AJ50" s="276"/>
      <c r="AK50" s="276"/>
      <c r="AL50" s="276"/>
      <c r="AM50" s="45"/>
      <c r="AN50" s="121"/>
      <c r="AO50" s="144"/>
      <c r="AP50" s="144"/>
      <c r="AQ50" s="122"/>
    </row>
    <row r="51" spans="1:43" ht="19.5" customHeight="1" thickBot="1">
      <c r="A51" s="57"/>
      <c r="B51" s="259"/>
      <c r="C51" s="252"/>
      <c r="D51" s="88"/>
      <c r="E51" s="58"/>
      <c r="F51" s="58"/>
      <c r="G51" s="58"/>
      <c r="H51" s="58"/>
      <c r="I51" s="58"/>
      <c r="J51" s="90"/>
      <c r="K51" s="322"/>
      <c r="L51" s="324" t="s">
        <v>228</v>
      </c>
      <c r="M51" s="325"/>
      <c r="N51" s="326"/>
      <c r="O51" s="329" t="s">
        <v>229</v>
      </c>
      <c r="P51" s="330"/>
      <c r="Q51" s="330"/>
      <c r="R51" s="331"/>
      <c r="S51" s="335"/>
      <c r="T51" s="335"/>
      <c r="U51" s="337" t="s">
        <v>230</v>
      </c>
      <c r="V51" s="338"/>
      <c r="W51" s="145"/>
      <c r="X51" s="146" t="s">
        <v>231</v>
      </c>
      <c r="Y51" s="339" t="s">
        <v>232</v>
      </c>
      <c r="Z51" s="340"/>
      <c r="AA51" s="360">
        <f>P55</f>
        <v>0</v>
      </c>
      <c r="AB51" s="361"/>
      <c r="AC51" s="53" t="s">
        <v>231</v>
      </c>
      <c r="AD51" s="339" t="s">
        <v>232</v>
      </c>
      <c r="AE51" s="340"/>
      <c r="AF51" s="360">
        <f>P55</f>
        <v>0</v>
      </c>
      <c r="AG51" s="361"/>
      <c r="AH51" s="53" t="s">
        <v>231</v>
      </c>
      <c r="AI51" s="147"/>
      <c r="AJ51" s="276"/>
      <c r="AK51" s="276"/>
      <c r="AL51" s="276"/>
      <c r="AM51" s="45"/>
      <c r="AN51" s="121"/>
      <c r="AO51" s="310"/>
      <c r="AP51" s="311"/>
      <c r="AQ51" s="122"/>
    </row>
    <row r="52" spans="1:43" ht="18.75" customHeight="1" thickBot="1">
      <c r="A52" s="57"/>
      <c r="B52" s="251"/>
      <c r="C52" s="252"/>
      <c r="D52" s="148" t="s">
        <v>233</v>
      </c>
      <c r="E52" s="149"/>
      <c r="F52" s="150" t="s">
        <v>223</v>
      </c>
      <c r="G52" s="149"/>
      <c r="H52" s="150" t="s">
        <v>224</v>
      </c>
      <c r="I52" s="149"/>
      <c r="J52" s="86" t="s">
        <v>225</v>
      </c>
      <c r="K52" s="323"/>
      <c r="L52" s="327"/>
      <c r="M52" s="327"/>
      <c r="N52" s="328"/>
      <c r="O52" s="332"/>
      <c r="P52" s="333"/>
      <c r="Q52" s="333"/>
      <c r="R52" s="252"/>
      <c r="S52" s="336"/>
      <c r="T52" s="336"/>
      <c r="U52" s="152"/>
      <c r="Y52" s="152"/>
      <c r="AC52" s="153"/>
      <c r="AG52" s="154"/>
      <c r="AH52" s="153"/>
      <c r="AI52" s="147"/>
      <c r="AJ52" s="51" t="s">
        <v>234</v>
      </c>
      <c r="AK52" s="51"/>
      <c r="AL52" s="51"/>
      <c r="AM52" s="45"/>
      <c r="AN52" s="121"/>
      <c r="AO52" s="312"/>
      <c r="AP52" s="313"/>
      <c r="AQ52" s="122"/>
    </row>
    <row r="53" spans="1:43" ht="24" customHeight="1" thickTop="1" thickBot="1">
      <c r="A53" s="45"/>
      <c r="B53" s="251"/>
      <c r="C53" s="252"/>
      <c r="D53" s="151" t="s">
        <v>153</v>
      </c>
      <c r="E53" s="155"/>
      <c r="F53" s="114"/>
      <c r="G53" s="155"/>
      <c r="H53" s="114"/>
      <c r="I53" s="155"/>
      <c r="J53" s="86"/>
      <c r="K53" s="323"/>
      <c r="L53" s="327"/>
      <c r="M53" s="327"/>
      <c r="N53" s="328"/>
      <c r="O53" s="334"/>
      <c r="P53" s="333"/>
      <c r="Q53" s="333"/>
      <c r="R53" s="252"/>
      <c r="S53" s="336"/>
      <c r="T53" s="336"/>
      <c r="U53" s="156"/>
      <c r="V53" s="157" t="s">
        <v>235</v>
      </c>
      <c r="W53" s="157"/>
      <c r="X53" s="158"/>
      <c r="Y53" s="156"/>
      <c r="Z53" s="157" t="s">
        <v>236</v>
      </c>
      <c r="AA53" s="157"/>
      <c r="AB53" s="157"/>
      <c r="AC53" s="53"/>
      <c r="AD53" s="156"/>
      <c r="AE53" s="157" t="s">
        <v>237</v>
      </c>
      <c r="AF53" s="157"/>
      <c r="AG53" s="157"/>
      <c r="AH53" s="53"/>
      <c r="AI53" s="64"/>
      <c r="AJ53" s="314">
        <f>MIN(V54,Z54,AE54)</f>
        <v>0</v>
      </c>
      <c r="AK53" s="315"/>
      <c r="AL53" s="316"/>
      <c r="AM53" s="159"/>
      <c r="AN53" s="121"/>
      <c r="AO53" s="320" t="s">
        <v>238</v>
      </c>
      <c r="AP53" s="321"/>
      <c r="AQ53" s="122"/>
    </row>
    <row r="54" spans="1:43" ht="14.25" customHeight="1" thickBot="1">
      <c r="A54" s="45"/>
      <c r="B54" s="251"/>
      <c r="C54" s="252"/>
      <c r="D54" s="341"/>
      <c r="E54" s="342"/>
      <c r="F54" s="342"/>
      <c r="G54" s="342"/>
      <c r="H54" s="342"/>
      <c r="I54" s="342"/>
      <c r="J54" s="343"/>
      <c r="K54" s="323"/>
      <c r="L54" s="327"/>
      <c r="M54" s="327"/>
      <c r="N54" s="328"/>
      <c r="O54" s="334"/>
      <c r="P54" s="333"/>
      <c r="Q54" s="333"/>
      <c r="R54" s="252"/>
      <c r="S54" s="336"/>
      <c r="T54" s="336"/>
      <c r="U54" s="160" t="s">
        <v>239</v>
      </c>
      <c r="V54" s="350">
        <f>V49*W51/2</f>
        <v>0</v>
      </c>
      <c r="W54" s="351"/>
      <c r="X54" s="137" t="s">
        <v>9</v>
      </c>
      <c r="Y54" s="160" t="s">
        <v>239</v>
      </c>
      <c r="Z54" s="352">
        <f>Z49*AA51/2</f>
        <v>0</v>
      </c>
      <c r="AA54" s="353"/>
      <c r="AB54" s="354"/>
      <c r="AC54" s="137" t="s">
        <v>9</v>
      </c>
      <c r="AD54" s="160"/>
      <c r="AE54" s="352">
        <f>AE49*AF51</f>
        <v>0</v>
      </c>
      <c r="AF54" s="353"/>
      <c r="AG54" s="354"/>
      <c r="AH54" s="137" t="s">
        <v>9</v>
      </c>
      <c r="AI54" s="129"/>
      <c r="AJ54" s="317"/>
      <c r="AK54" s="318"/>
      <c r="AL54" s="319"/>
      <c r="AM54" s="45" t="s">
        <v>9</v>
      </c>
      <c r="AN54" s="121"/>
      <c r="AO54" s="144"/>
      <c r="AP54" s="144"/>
      <c r="AQ54" s="122"/>
    </row>
    <row r="55" spans="1:43" ht="25.5" customHeight="1" thickTop="1" thickBot="1">
      <c r="A55" s="45"/>
      <c r="B55" s="251"/>
      <c r="C55" s="252"/>
      <c r="D55" s="344"/>
      <c r="E55" s="345"/>
      <c r="F55" s="345"/>
      <c r="G55" s="345"/>
      <c r="H55" s="345"/>
      <c r="I55" s="345"/>
      <c r="J55" s="346"/>
      <c r="K55" s="161"/>
      <c r="L55" s="162"/>
      <c r="M55" s="163" t="s">
        <v>136</v>
      </c>
      <c r="N55" s="164"/>
      <c r="O55" s="165"/>
      <c r="P55" s="166"/>
      <c r="Q55" s="167" t="s">
        <v>231</v>
      </c>
      <c r="R55" s="168"/>
      <c r="S55" s="45"/>
      <c r="T55" s="45"/>
      <c r="U55" s="156"/>
      <c r="V55" s="157"/>
      <c r="W55" s="157"/>
      <c r="X55" s="157"/>
      <c r="Y55" s="129"/>
      <c r="Z55" s="355"/>
      <c r="AA55" s="355"/>
      <c r="AB55" s="355"/>
      <c r="AC55" s="53"/>
      <c r="AD55" s="129"/>
      <c r="AE55" s="355"/>
      <c r="AF55" s="355"/>
      <c r="AG55" s="355"/>
      <c r="AH55" s="53"/>
      <c r="AN55" s="121"/>
      <c r="AO55" s="144"/>
      <c r="AP55" s="144"/>
      <c r="AQ55" s="122"/>
    </row>
    <row r="56" spans="1:43" ht="9" customHeight="1">
      <c r="A56" s="45"/>
      <c r="B56" s="253"/>
      <c r="C56" s="254"/>
      <c r="D56" s="347"/>
      <c r="E56" s="348"/>
      <c r="F56" s="348"/>
      <c r="G56" s="348"/>
      <c r="H56" s="348"/>
      <c r="I56" s="348"/>
      <c r="J56" s="349"/>
      <c r="K56" s="169"/>
      <c r="L56" s="170"/>
      <c r="M56" s="170"/>
      <c r="N56" s="171"/>
      <c r="O56" s="172"/>
      <c r="P56" s="170"/>
      <c r="Q56" s="170"/>
      <c r="R56" s="173"/>
      <c r="S56" s="63"/>
      <c r="T56" s="62"/>
      <c r="U56" s="174"/>
      <c r="V56" s="175"/>
      <c r="W56" s="175"/>
      <c r="X56" s="175"/>
      <c r="Y56" s="356"/>
      <c r="Z56" s="357"/>
      <c r="AA56" s="357"/>
      <c r="AB56" s="357"/>
      <c r="AC56" s="358"/>
      <c r="AD56" s="359"/>
      <c r="AE56" s="357"/>
      <c r="AF56" s="357"/>
      <c r="AG56" s="357"/>
      <c r="AH56" s="357"/>
      <c r="AI56" s="55"/>
      <c r="AJ56" s="54"/>
      <c r="AK56" s="54"/>
      <c r="AL56" s="54"/>
      <c r="AM56" s="54"/>
      <c r="AN56" s="123"/>
      <c r="AO56" s="125"/>
      <c r="AP56" s="125"/>
      <c r="AQ56" s="124"/>
    </row>
    <row r="57" spans="1:43" ht="0.75" customHeight="1" thickBot="1"/>
    <row r="58" spans="1:43" ht="46.5" customHeight="1" thickTop="1" thickBot="1">
      <c r="A58" s="45"/>
      <c r="B58" s="364" t="s">
        <v>240</v>
      </c>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176" t="s">
        <v>307</v>
      </c>
      <c r="AJ58" s="366">
        <f>AJ17+AJ26+AJ35+AJ44+AJ53</f>
        <v>45000</v>
      </c>
      <c r="AK58" s="367"/>
      <c r="AL58" s="368"/>
      <c r="AM58" s="177" t="s">
        <v>9</v>
      </c>
      <c r="AN58" s="237" t="s">
        <v>306</v>
      </c>
      <c r="AO58" s="370">
        <f>ROUNDDOWN(AJ58,-3)</f>
        <v>45000</v>
      </c>
      <c r="AP58" s="371"/>
      <c r="AQ58" s="372"/>
    </row>
    <row r="59" spans="1:43" ht="3" customHeight="1" thickTop="1">
      <c r="A59" s="45"/>
      <c r="B59"/>
      <c r="C59"/>
      <c r="D59"/>
      <c r="E59"/>
      <c r="F59"/>
      <c r="G59"/>
      <c r="H59"/>
      <c r="I59"/>
      <c r="J59"/>
      <c r="K59"/>
      <c r="L59"/>
      <c r="M59"/>
      <c r="N59"/>
      <c r="O59"/>
      <c r="P59"/>
      <c r="Q59"/>
      <c r="R59"/>
      <c r="S59"/>
      <c r="T59"/>
      <c r="U59"/>
      <c r="V59"/>
      <c r="W59"/>
      <c r="X59"/>
      <c r="Y59"/>
      <c r="Z59"/>
      <c r="AA59"/>
      <c r="AB59"/>
      <c r="AC59"/>
      <c r="AD59"/>
      <c r="AE59"/>
      <c r="AF59"/>
      <c r="AG59"/>
      <c r="AH59"/>
      <c r="AI59" s="93"/>
      <c r="AJ59" s="369"/>
      <c r="AK59" s="327"/>
      <c r="AL59" s="327"/>
      <c r="AM59" s="327"/>
      <c r="AN59" s="327"/>
      <c r="AO59" s="327"/>
      <c r="AP59" s="327"/>
      <c r="AQ59" s="327"/>
    </row>
    <row r="60" spans="1:43" ht="6" hidden="1" customHeight="1">
      <c r="B60"/>
      <c r="C60"/>
      <c r="D60"/>
      <c r="E60"/>
      <c r="F60"/>
      <c r="G60"/>
      <c r="H60"/>
      <c r="I60"/>
      <c r="J60"/>
      <c r="K60"/>
      <c r="L60"/>
      <c r="M60"/>
      <c r="N60"/>
      <c r="O60"/>
      <c r="P60"/>
      <c r="Q60"/>
      <c r="R60"/>
      <c r="S60"/>
      <c r="T60"/>
      <c r="U60"/>
      <c r="V60"/>
      <c r="W60"/>
      <c r="X60"/>
      <c r="Y60"/>
      <c r="Z60"/>
      <c r="AA60"/>
      <c r="AB60"/>
      <c r="AC60"/>
      <c r="AD60"/>
      <c r="AE60"/>
      <c r="AF60"/>
      <c r="AG60"/>
      <c r="AH60"/>
    </row>
    <row r="61" spans="1:43" ht="18">
      <c r="W61" s="46"/>
      <c r="AM61" s="362" t="s">
        <v>308</v>
      </c>
      <c r="AN61" s="363"/>
      <c r="AO61" s="363"/>
      <c r="AP61" s="363"/>
      <c r="AQ61" s="363"/>
    </row>
  </sheetData>
  <sheetProtection algorithmName="SHA-512" hashValue="pd2M1AqTKIWFgcQJXdI3lfy3OaRy3KQrJ6Ew9/v8lRAPFewOWmW0pO0yRWKmNDz1G/AHt/Ie57N03fgUBy+zvA==" saltValue="6ixbcJwa0s5yTRO6JFiOsQ==" spinCount="100000" sheet="1" selectLockedCells="1"/>
  <mergeCells count="207">
    <mergeCell ref="AM61:AQ61"/>
    <mergeCell ref="B58:AH58"/>
    <mergeCell ref="AJ58:AL58"/>
    <mergeCell ref="AJ59:AQ59"/>
    <mergeCell ref="D54:J56"/>
    <mergeCell ref="V54:W54"/>
    <mergeCell ref="Z54:AB54"/>
    <mergeCell ref="AE54:AG54"/>
    <mergeCell ref="Z55:AB55"/>
    <mergeCell ref="AE55:AG55"/>
    <mergeCell ref="Y56:AC56"/>
    <mergeCell ref="AD56:AH56"/>
    <mergeCell ref="AO58:AQ58"/>
    <mergeCell ref="AO51:AP52"/>
    <mergeCell ref="AJ53:AL54"/>
    <mergeCell ref="AO53:AP53"/>
    <mergeCell ref="K51:K54"/>
    <mergeCell ref="L51:N54"/>
    <mergeCell ref="O51:R54"/>
    <mergeCell ref="S51:T54"/>
    <mergeCell ref="U51:V51"/>
    <mergeCell ref="Y51:Z51"/>
    <mergeCell ref="AJ49:AL49"/>
    <mergeCell ref="Z50:AA50"/>
    <mergeCell ref="AB50:AC50"/>
    <mergeCell ref="AE50:AF50"/>
    <mergeCell ref="AG50:AH50"/>
    <mergeCell ref="AJ50:AL50"/>
    <mergeCell ref="B48:C56"/>
    <mergeCell ref="L48:Q48"/>
    <mergeCell ref="Y48:AC48"/>
    <mergeCell ref="AD48:AH48"/>
    <mergeCell ref="AJ48:AL48"/>
    <mergeCell ref="D49:D50"/>
    <mergeCell ref="E49:I50"/>
    <mergeCell ref="V49:W49"/>
    <mergeCell ref="Z49:AB49"/>
    <mergeCell ref="AE49:AG49"/>
    <mergeCell ref="AA51:AB51"/>
    <mergeCell ref="AD51:AE51"/>
    <mergeCell ref="AF51:AG51"/>
    <mergeCell ref="AJ51:AL51"/>
    <mergeCell ref="AO42:AP43"/>
    <mergeCell ref="AJ44:AL45"/>
    <mergeCell ref="AO44:AP44"/>
    <mergeCell ref="K42:K45"/>
    <mergeCell ref="L42:N45"/>
    <mergeCell ref="O42:R45"/>
    <mergeCell ref="S42:T45"/>
    <mergeCell ref="U42:V42"/>
    <mergeCell ref="Y42:Z42"/>
    <mergeCell ref="V45:W45"/>
    <mergeCell ref="Z45:AB45"/>
    <mergeCell ref="AE45:AG45"/>
    <mergeCell ref="AA42:AB42"/>
    <mergeCell ref="AD42:AE42"/>
    <mergeCell ref="AF42:AG42"/>
    <mergeCell ref="AJ40:AL40"/>
    <mergeCell ref="Z41:AA41"/>
    <mergeCell ref="AB41:AC41"/>
    <mergeCell ref="AE41:AF41"/>
    <mergeCell ref="AG41:AH41"/>
    <mergeCell ref="AJ41:AL41"/>
    <mergeCell ref="B39:C47"/>
    <mergeCell ref="L39:Q39"/>
    <mergeCell ref="Y39:AC39"/>
    <mergeCell ref="AD39:AH39"/>
    <mergeCell ref="AJ39:AL39"/>
    <mergeCell ref="D40:D41"/>
    <mergeCell ref="E40:I41"/>
    <mergeCell ref="V40:W40"/>
    <mergeCell ref="Z40:AB40"/>
    <mergeCell ref="AE40:AG40"/>
    <mergeCell ref="AJ42:AL42"/>
    <mergeCell ref="D45:J47"/>
    <mergeCell ref="Z46:AB46"/>
    <mergeCell ref="AE46:AG46"/>
    <mergeCell ref="Y47:AC47"/>
    <mergeCell ref="AD47:AH47"/>
    <mergeCell ref="AO33:AP34"/>
    <mergeCell ref="AJ35:AL36"/>
    <mergeCell ref="AO35:AP35"/>
    <mergeCell ref="K33:K36"/>
    <mergeCell ref="L33:N36"/>
    <mergeCell ref="O33:R36"/>
    <mergeCell ref="S33:T36"/>
    <mergeCell ref="U33:V33"/>
    <mergeCell ref="Y33:Z33"/>
    <mergeCell ref="V36:W36"/>
    <mergeCell ref="Z36:AB36"/>
    <mergeCell ref="AE36:AG36"/>
    <mergeCell ref="AA33:AB33"/>
    <mergeCell ref="AD33:AE33"/>
    <mergeCell ref="AF33:AG33"/>
    <mergeCell ref="AJ31:AL31"/>
    <mergeCell ref="Z32:AA32"/>
    <mergeCell ref="AB32:AC32"/>
    <mergeCell ref="AE32:AF32"/>
    <mergeCell ref="AG32:AH32"/>
    <mergeCell ref="AJ32:AL32"/>
    <mergeCell ref="B30:C38"/>
    <mergeCell ref="L30:Q30"/>
    <mergeCell ref="Y30:AC30"/>
    <mergeCell ref="AD30:AH30"/>
    <mergeCell ref="AJ30:AL30"/>
    <mergeCell ref="D31:D32"/>
    <mergeCell ref="E31:I32"/>
    <mergeCell ref="V31:W31"/>
    <mergeCell ref="Z31:AB31"/>
    <mergeCell ref="AE31:AG31"/>
    <mergeCell ref="AJ33:AL33"/>
    <mergeCell ref="D36:J38"/>
    <mergeCell ref="Z37:AB37"/>
    <mergeCell ref="AE37:AG37"/>
    <mergeCell ref="Y38:AC38"/>
    <mergeCell ref="AD38:AH38"/>
    <mergeCell ref="AO24:AP25"/>
    <mergeCell ref="AJ26:AL27"/>
    <mergeCell ref="AO26:AP26"/>
    <mergeCell ref="K24:K27"/>
    <mergeCell ref="L24:N27"/>
    <mergeCell ref="O24:R27"/>
    <mergeCell ref="S24:T27"/>
    <mergeCell ref="U24:V24"/>
    <mergeCell ref="Y24:Z24"/>
    <mergeCell ref="V27:W27"/>
    <mergeCell ref="Z27:AB27"/>
    <mergeCell ref="AE27:AG27"/>
    <mergeCell ref="AA24:AB24"/>
    <mergeCell ref="AD24:AE24"/>
    <mergeCell ref="AF24:AG24"/>
    <mergeCell ref="AJ22:AL22"/>
    <mergeCell ref="Z23:AA23"/>
    <mergeCell ref="AB23:AC23"/>
    <mergeCell ref="AE23:AF23"/>
    <mergeCell ref="AG23:AH23"/>
    <mergeCell ref="AJ23:AL23"/>
    <mergeCell ref="B21:C29"/>
    <mergeCell ref="L21:Q21"/>
    <mergeCell ref="Y21:AC21"/>
    <mergeCell ref="AD21:AH21"/>
    <mergeCell ref="AJ21:AL21"/>
    <mergeCell ref="D22:D23"/>
    <mergeCell ref="E22:I23"/>
    <mergeCell ref="V22:W22"/>
    <mergeCell ref="Z22:AB22"/>
    <mergeCell ref="AE22:AG22"/>
    <mergeCell ref="AJ24:AL24"/>
    <mergeCell ref="D27:J29"/>
    <mergeCell ref="Z28:AB28"/>
    <mergeCell ref="AE28:AG28"/>
    <mergeCell ref="Y29:AC29"/>
    <mergeCell ref="AD29:AH29"/>
    <mergeCell ref="D18:J20"/>
    <mergeCell ref="V18:W18"/>
    <mergeCell ref="Z18:AB18"/>
    <mergeCell ref="AE18:AG18"/>
    <mergeCell ref="Z19:AB19"/>
    <mergeCell ref="AE19:AG19"/>
    <mergeCell ref="Y20:AC20"/>
    <mergeCell ref="AD20:AH20"/>
    <mergeCell ref="AA15:AB15"/>
    <mergeCell ref="AD15:AE15"/>
    <mergeCell ref="AF15:AG15"/>
    <mergeCell ref="AO15:AP16"/>
    <mergeCell ref="AJ17:AL18"/>
    <mergeCell ref="AO17:AP17"/>
    <mergeCell ref="K15:K18"/>
    <mergeCell ref="L15:N18"/>
    <mergeCell ref="O15:R18"/>
    <mergeCell ref="S15:T18"/>
    <mergeCell ref="U15:V15"/>
    <mergeCell ref="Y15:Z15"/>
    <mergeCell ref="AE13:AG13"/>
    <mergeCell ref="AJ13:AL13"/>
    <mergeCell ref="Z14:AA14"/>
    <mergeCell ref="AB14:AC14"/>
    <mergeCell ref="AE14:AF14"/>
    <mergeCell ref="AG14:AH14"/>
    <mergeCell ref="AJ14:AL14"/>
    <mergeCell ref="AU10:AZ11"/>
    <mergeCell ref="B12:C20"/>
    <mergeCell ref="L12:Q12"/>
    <mergeCell ref="Y12:AC12"/>
    <mergeCell ref="AD12:AH12"/>
    <mergeCell ref="AJ12:AL12"/>
    <mergeCell ref="D13:D14"/>
    <mergeCell ref="E13:I14"/>
    <mergeCell ref="V13:W13"/>
    <mergeCell ref="Z13:AB13"/>
    <mergeCell ref="AI9:AM11"/>
    <mergeCell ref="AN9:AQ9"/>
    <mergeCell ref="U10:X11"/>
    <mergeCell ref="Y10:AC11"/>
    <mergeCell ref="AD10:AH11"/>
    <mergeCell ref="AN10:AQ11"/>
    <mergeCell ref="AJ15:AL15"/>
    <mergeCell ref="E4:M4"/>
    <mergeCell ref="AA4:AG4"/>
    <mergeCell ref="AK5:AQ5"/>
    <mergeCell ref="AK6:AQ6"/>
    <mergeCell ref="B8:AQ8"/>
    <mergeCell ref="B9:C11"/>
    <mergeCell ref="D9:J11"/>
    <mergeCell ref="K9:R11"/>
    <mergeCell ref="S9:T11"/>
    <mergeCell ref="U9:AH9"/>
  </mergeCells>
  <phoneticPr fontId="1"/>
  <conditionalFormatting sqref="V61">
    <cfRule type="expression" dxfId="11" priority="1">
      <formula>DATEDIF($W$61,TODAY(),"Y")&lt;=65</formula>
    </cfRule>
  </conditionalFormatting>
  <conditionalFormatting sqref="Y64">
    <cfRule type="expression" dxfId="10" priority="2">
      <formula>"DATEDIF($V$63,TODAY(),""Y"")"</formula>
    </cfRule>
  </conditionalFormatting>
  <conditionalFormatting sqref="Z64">
    <cfRule type="expression" dxfId="9" priority="3">
      <formula>"DATEDIF($Z$65,TODAY()""Y"")&lt;=30"</formula>
    </cfRule>
    <cfRule type="expression" dxfId="8" priority="4">
      <formula>"DATEDIF($Y$65、TODAY（）、""Y""）＜＝65"</formula>
    </cfRule>
  </conditionalFormatting>
  <dataValidations count="2">
    <dataValidation type="list" allowBlank="1" showInputMessage="1" showErrorMessage="1" errorTitle="入力確認" error="リストから選択してください。" sqref="M28 D4:D6 M19 P4:P5 M37 M46 Z4:Z6 M55" xr:uid="{F8BFFF6E-95C2-476F-A84C-04D3F106D462}">
      <formula1>"✔,　"</formula1>
    </dataValidation>
    <dataValidation type="list" allowBlank="1" showInputMessage="1" showErrorMessage="1" sqref="O3" xr:uid="{500BE1B5-5537-4863-BE39-3555BDB23007}">
      <formula1>"✔,　"</formula1>
    </dataValidation>
  </dataValidations>
  <printOptions horizontalCentered="1"/>
  <pageMargins left="0.23622047244094491" right="0.23622047244094491" top="0.6692913385826772" bottom="0.19685039370078741" header="0.15748031496062992" footer="0.15748031496062992"/>
  <pageSetup paperSize="9" scale="50" fitToWidth="0" orientation="landscape"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E54E-BFAC-454C-81CE-F8448D6EAF55}">
  <sheetPr>
    <tabColor theme="9" tint="0.79998168889431442"/>
    <pageSetUpPr fitToPage="1"/>
  </sheetPr>
  <dimension ref="A1:K34"/>
  <sheetViews>
    <sheetView zoomScaleNormal="100" workbookViewId="0">
      <selection activeCell="H27" sqref="H27:K27"/>
    </sheetView>
    <sheetView workbookViewId="1">
      <selection activeCell="B27" sqref="B27:C27"/>
    </sheetView>
  </sheetViews>
  <sheetFormatPr defaultColWidth="9" defaultRowHeight="13.5"/>
  <cols>
    <col min="1" max="1" width="4.625" style="47" customWidth="1"/>
    <col min="2" max="2" width="3.375" style="47" customWidth="1"/>
    <col min="3" max="3" width="14.375" style="47" customWidth="1"/>
    <col min="4" max="4" width="7.125" style="47" customWidth="1"/>
    <col min="5" max="5" width="9" style="47"/>
    <col min="6" max="6" width="1.875" style="47" customWidth="1"/>
    <col min="7" max="8" width="9" style="47"/>
    <col min="9" max="9" width="11.75" style="47" customWidth="1"/>
    <col min="10" max="10" width="0" style="47" hidden="1" customWidth="1"/>
    <col min="11" max="16384" width="9" style="47"/>
  </cols>
  <sheetData>
    <row r="1" spans="1:10" ht="18.75">
      <c r="A1" s="386" t="s">
        <v>305</v>
      </c>
      <c r="B1" s="387"/>
      <c r="C1" s="387"/>
      <c r="I1" s="59"/>
    </row>
    <row r="3" spans="1:10">
      <c r="J3" s="47">
        <f>IF(G4="年月日",0,IF(G4="",0,1))</f>
        <v>1</v>
      </c>
    </row>
    <row r="4" spans="1:10">
      <c r="G4" s="445" t="s">
        <v>322</v>
      </c>
      <c r="H4" s="445"/>
      <c r="I4" s="445"/>
      <c r="J4" s="47">
        <f>IF(B27="",0,1)</f>
        <v>0</v>
      </c>
    </row>
    <row r="5" spans="1:10">
      <c r="A5" s="47" t="s">
        <v>7</v>
      </c>
      <c r="J5" s="44">
        <f>SUBTOTAL(6,J3:J4)</f>
        <v>0</v>
      </c>
    </row>
    <row r="6" spans="1:10">
      <c r="A6" s="47" t="s">
        <v>314</v>
      </c>
    </row>
    <row r="8" spans="1:10">
      <c r="F8" s="59" t="s">
        <v>11</v>
      </c>
      <c r="G8" s="83">
        <f>'様式１（交付申請書）'!F8</f>
        <v>0</v>
      </c>
    </row>
    <row r="9" spans="1:10" ht="27" customHeight="1">
      <c r="D9" s="376" t="s">
        <v>26</v>
      </c>
      <c r="E9" s="376"/>
      <c r="F9" s="70"/>
      <c r="G9" s="439">
        <f>'様式１（交付申請書）'!F9</f>
        <v>0</v>
      </c>
      <c r="H9" s="440"/>
      <c r="I9" s="440"/>
    </row>
    <row r="10" spans="1:10" ht="13.5" customHeight="1">
      <c r="D10" s="375" t="s">
        <v>27</v>
      </c>
      <c r="E10" s="375"/>
      <c r="F10" s="70"/>
      <c r="G10" s="436">
        <f>'様式１（交付申請書）'!F10</f>
        <v>0</v>
      </c>
      <c r="H10" s="437"/>
      <c r="I10" s="437"/>
    </row>
    <row r="11" spans="1:10">
      <c r="D11" s="375" t="s">
        <v>2</v>
      </c>
      <c r="E11" s="375"/>
      <c r="F11" s="70"/>
      <c r="G11" s="436">
        <f>'様式１（交付申請書）'!F11</f>
        <v>0</v>
      </c>
      <c r="H11" s="437"/>
      <c r="I11" s="437"/>
    </row>
    <row r="12" spans="1:10">
      <c r="E12" s="70"/>
      <c r="F12" s="70"/>
    </row>
    <row r="13" spans="1:10">
      <c r="D13" s="375" t="s">
        <v>25</v>
      </c>
      <c r="E13" s="375"/>
      <c r="F13" s="70"/>
      <c r="G13" s="436">
        <f>'様式１（交付申請書）'!F13</f>
        <v>0</v>
      </c>
      <c r="H13" s="437"/>
      <c r="I13" s="437"/>
    </row>
    <row r="14" spans="1:10">
      <c r="D14" s="375" t="s">
        <v>3</v>
      </c>
      <c r="E14" s="375"/>
      <c r="F14" s="70"/>
      <c r="G14" s="436">
        <f>'様式１（交付申請書）'!F14</f>
        <v>0</v>
      </c>
      <c r="H14" s="437"/>
      <c r="I14" s="437"/>
    </row>
    <row r="15" spans="1:10">
      <c r="D15" s="375" t="s">
        <v>4</v>
      </c>
      <c r="E15" s="375"/>
      <c r="F15" s="70"/>
      <c r="G15" s="436">
        <f>'様式１（交付申請書）'!F15</f>
        <v>0</v>
      </c>
      <c r="H15" s="436"/>
      <c r="I15" s="436"/>
    </row>
    <row r="16" spans="1:10">
      <c r="E16" s="70"/>
      <c r="F16" s="70"/>
    </row>
    <row r="17" spans="1:11">
      <c r="E17" s="70"/>
      <c r="F17" s="70"/>
    </row>
    <row r="19" spans="1:11" ht="29.25" customHeight="1">
      <c r="A19" s="441" t="s">
        <v>258</v>
      </c>
      <c r="B19" s="442"/>
      <c r="C19" s="442"/>
      <c r="D19" s="442"/>
      <c r="E19" s="442"/>
      <c r="F19" s="442"/>
      <c r="G19" s="442"/>
      <c r="H19" s="442"/>
      <c r="I19" s="442"/>
    </row>
    <row r="20" spans="1:11">
      <c r="A20" s="71"/>
      <c r="B20" s="71"/>
      <c r="C20" s="71"/>
      <c r="D20" s="71"/>
      <c r="E20" s="71"/>
      <c r="F20" s="71"/>
      <c r="G20" s="71"/>
      <c r="H20" s="71"/>
      <c r="I20" s="71"/>
    </row>
    <row r="22" spans="1:11" ht="23.25" customHeight="1">
      <c r="A22" s="383" t="s">
        <v>259</v>
      </c>
      <c r="B22" s="384"/>
      <c r="C22" s="384"/>
      <c r="D22" s="384"/>
      <c r="E22" s="384"/>
      <c r="F22" s="384"/>
      <c r="G22" s="384"/>
      <c r="H22" s="384"/>
      <c r="I22" s="384"/>
    </row>
    <row r="23" spans="1:11" ht="13.5" customHeight="1">
      <c r="A23" s="72"/>
      <c r="B23" s="73"/>
      <c r="C23" s="73"/>
      <c r="D23" s="73"/>
      <c r="E23" s="73"/>
      <c r="F23" s="73"/>
      <c r="G23" s="73"/>
      <c r="H23" s="73"/>
      <c r="I23" s="73"/>
    </row>
    <row r="25" spans="1:11">
      <c r="A25" s="382" t="s">
        <v>5</v>
      </c>
      <c r="B25" s="382"/>
      <c r="C25" s="382"/>
      <c r="D25" s="382"/>
      <c r="E25" s="382"/>
      <c r="F25" s="382"/>
      <c r="G25" s="382"/>
      <c r="H25" s="382"/>
      <c r="I25" s="382"/>
    </row>
    <row r="26" spans="1:11" ht="14.25" customHeight="1">
      <c r="A26" s="185"/>
      <c r="B26" s="501" t="s">
        <v>142</v>
      </c>
      <c r="C26" s="502"/>
      <c r="D26" s="501" t="s">
        <v>260</v>
      </c>
      <c r="E26" s="502"/>
      <c r="F26" s="502"/>
      <c r="G26" s="502"/>
      <c r="H26" s="501" t="s">
        <v>261</v>
      </c>
      <c r="I26" s="502"/>
      <c r="J26" s="502"/>
      <c r="K26" s="503"/>
    </row>
    <row r="27" spans="1:11" ht="17.25" customHeight="1">
      <c r="A27" s="185">
        <v>1</v>
      </c>
      <c r="B27" s="495"/>
      <c r="C27" s="496"/>
      <c r="D27" s="495" t="s">
        <v>262</v>
      </c>
      <c r="E27" s="497"/>
      <c r="F27" s="497"/>
      <c r="G27" s="496"/>
      <c r="H27" s="498"/>
      <c r="I27" s="499"/>
      <c r="J27" s="499"/>
      <c r="K27" s="500"/>
    </row>
    <row r="28" spans="1:11" ht="17.25" customHeight="1">
      <c r="A28" s="185">
        <v>2</v>
      </c>
      <c r="B28" s="495"/>
      <c r="C28" s="496"/>
      <c r="D28" s="495" t="s">
        <v>262</v>
      </c>
      <c r="E28" s="497"/>
      <c r="F28" s="497"/>
      <c r="G28" s="496"/>
      <c r="H28" s="498"/>
      <c r="I28" s="499"/>
      <c r="J28" s="499"/>
      <c r="K28" s="500"/>
    </row>
    <row r="29" spans="1:11" ht="17.25" customHeight="1">
      <c r="A29" s="185">
        <v>3</v>
      </c>
      <c r="B29" s="495"/>
      <c r="C29" s="496"/>
      <c r="D29" s="495" t="s">
        <v>262</v>
      </c>
      <c r="E29" s="497"/>
      <c r="F29" s="497"/>
      <c r="G29" s="496"/>
      <c r="H29" s="498"/>
      <c r="I29" s="499"/>
      <c r="J29" s="499"/>
      <c r="K29" s="500"/>
    </row>
    <row r="30" spans="1:11" ht="17.25" customHeight="1">
      <c r="A30" s="185">
        <v>4</v>
      </c>
      <c r="B30" s="495"/>
      <c r="C30" s="496"/>
      <c r="D30" s="495" t="s">
        <v>262</v>
      </c>
      <c r="E30" s="497"/>
      <c r="F30" s="497"/>
      <c r="G30" s="496"/>
      <c r="H30" s="498"/>
      <c r="I30" s="499"/>
      <c r="J30" s="499"/>
      <c r="K30" s="500"/>
    </row>
    <row r="31" spans="1:11" ht="17.25" customHeight="1">
      <c r="A31" s="185">
        <v>5</v>
      </c>
      <c r="B31" s="495"/>
      <c r="C31" s="496"/>
      <c r="D31" s="495" t="s">
        <v>262</v>
      </c>
      <c r="E31" s="497"/>
      <c r="F31" s="497"/>
      <c r="G31" s="496"/>
      <c r="H31" s="498"/>
      <c r="I31" s="499"/>
      <c r="J31" s="499"/>
      <c r="K31" s="500"/>
    </row>
    <row r="32" spans="1:11" ht="17.25" customHeight="1">
      <c r="A32" s="77"/>
      <c r="C32" s="184"/>
      <c r="D32" s="186"/>
      <c r="F32" s="184"/>
      <c r="G32" s="186"/>
      <c r="H32" s="186"/>
      <c r="I32" s="186"/>
    </row>
    <row r="34" spans="2:9" ht="18.75">
      <c r="B34" s="386" t="s">
        <v>263</v>
      </c>
      <c r="C34" s="387"/>
      <c r="D34" s="387"/>
      <c r="E34" s="387"/>
      <c r="F34" s="387"/>
      <c r="G34" s="387"/>
      <c r="H34" s="387"/>
      <c r="I34" s="387"/>
    </row>
  </sheetData>
  <sheetProtection algorithmName="SHA-512" hashValue="R07rwDVMT3dZcm658lx2VBCKBhmeagSDpFIcf8nOPQWvQzkpEBjTGCIKpvA8RbWRS9EOXoaJT65P+G2ewEczBA==" saltValue="xJ3Je7444UORrxF/uh+DSg==" spinCount="100000" sheet="1" selectLockedCells="1"/>
  <mergeCells count="36">
    <mergeCell ref="D11:E11"/>
    <mergeCell ref="G11:I11"/>
    <mergeCell ref="G4:I4"/>
    <mergeCell ref="D9:E9"/>
    <mergeCell ref="G9:I9"/>
    <mergeCell ref="D10:E10"/>
    <mergeCell ref="G10:I10"/>
    <mergeCell ref="D13:E13"/>
    <mergeCell ref="G13:I13"/>
    <mergeCell ref="D14:E14"/>
    <mergeCell ref="G14:I14"/>
    <mergeCell ref="D15:E15"/>
    <mergeCell ref="G15:I15"/>
    <mergeCell ref="H28:K28"/>
    <mergeCell ref="A19:I19"/>
    <mergeCell ref="A22:I22"/>
    <mergeCell ref="A25:I25"/>
    <mergeCell ref="B26:C26"/>
    <mergeCell ref="D26:G26"/>
    <mergeCell ref="H26:K26"/>
    <mergeCell ref="A1:C1"/>
    <mergeCell ref="B31:C31"/>
    <mergeCell ref="D31:G31"/>
    <mergeCell ref="H31:K31"/>
    <mergeCell ref="B34:I34"/>
    <mergeCell ref="B29:C29"/>
    <mergeCell ref="D29:G29"/>
    <mergeCell ref="H29:K29"/>
    <mergeCell ref="B30:C30"/>
    <mergeCell ref="D30:G30"/>
    <mergeCell ref="H30:K30"/>
    <mergeCell ref="B27:C27"/>
    <mergeCell ref="D27:G27"/>
    <mergeCell ref="H27:K27"/>
    <mergeCell ref="B28:C28"/>
    <mergeCell ref="D28:G28"/>
  </mergeCells>
  <phoneticPr fontId="1"/>
  <conditionalFormatting sqref="A1 D1:I1 A2:I25">
    <cfRule type="expression" dxfId="7" priority="1">
      <formula>_xlfn.ISFORMULA(A1)</formula>
    </cfRule>
  </conditionalFormatting>
  <conditionalFormatting sqref="A26:A31">
    <cfRule type="expression" dxfId="6" priority="8">
      <formula>_xlfn.ISFORMULA(A26)</formula>
    </cfRule>
  </conditionalFormatting>
  <conditionalFormatting sqref="B27:B31 D27:D31 A32:C32 E32:F32 A33:I33">
    <cfRule type="expression" dxfId="5" priority="11">
      <formula>_xlfn.ISFORMULA(A27)</formula>
    </cfRule>
  </conditionalFormatting>
  <conditionalFormatting sqref="B26:K26">
    <cfRule type="expression" dxfId="4" priority="9">
      <formula>_xlfn.ISFORMULA(B26)</formula>
    </cfRule>
  </conditionalFormatting>
  <conditionalFormatting sqref="H27:K31">
    <cfRule type="expression" dxfId="3" priority="10">
      <formula>_xlfn.ISFORMULA(H27)</formula>
    </cfRule>
  </conditionalFormatting>
  <dataValidations count="1">
    <dataValidation imeMode="disabled" allowBlank="1" showInputMessage="1" showErrorMessage="1" sqref="G8 G15:I15" xr:uid="{A5BF3031-6294-4BAE-B080-272B7D91363C}"/>
  </dataValidations>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5827-EE4C-4D5E-850A-CA61E9CDBC12}">
  <sheetPr>
    <tabColor rgb="FFFFFF00"/>
    <pageSetUpPr fitToPage="1"/>
  </sheetPr>
  <dimension ref="A3:I33"/>
  <sheetViews>
    <sheetView topLeftCell="A10" zoomScaleNormal="100" workbookViewId="0">
      <selection activeCell="L16" sqref="L16"/>
    </sheetView>
    <sheetView workbookViewId="1">
      <selection activeCell="F7" sqref="F7"/>
    </sheetView>
  </sheetViews>
  <sheetFormatPr defaultColWidth="9" defaultRowHeight="13.5"/>
  <cols>
    <col min="1" max="1" width="20.625" style="47" customWidth="1"/>
    <col min="2" max="2" width="3.375" style="47" customWidth="1"/>
    <col min="3" max="3" width="12.625" style="47" customWidth="1"/>
    <col min="4" max="4" width="7.125" style="47" customWidth="1"/>
    <col min="5" max="5" width="9" style="47"/>
    <col min="6" max="6" width="1.875" style="47" customWidth="1"/>
    <col min="7" max="16384" width="9" style="47"/>
  </cols>
  <sheetData>
    <row r="3" spans="1:9">
      <c r="G3" s="434" t="s">
        <v>251</v>
      </c>
      <c r="H3" s="434"/>
      <c r="I3" s="434"/>
    </row>
    <row r="4" spans="1:9">
      <c r="G4" s="434" t="s">
        <v>325</v>
      </c>
      <c r="H4" s="434"/>
      <c r="I4" s="434"/>
    </row>
    <row r="5" spans="1:9">
      <c r="G5" s="183"/>
      <c r="H5" s="183"/>
      <c r="I5" s="183"/>
    </row>
    <row r="6" spans="1:9">
      <c r="G6" s="183"/>
      <c r="H6" s="183"/>
      <c r="I6" s="183"/>
    </row>
    <row r="7" spans="1:9">
      <c r="A7" s="47" t="s">
        <v>7</v>
      </c>
    </row>
    <row r="8" spans="1:9">
      <c r="A8" s="47" t="s">
        <v>296</v>
      </c>
    </row>
    <row r="12" spans="1:9" ht="18.75">
      <c r="D12" s="389" t="s">
        <v>328</v>
      </c>
      <c r="E12" s="508"/>
      <c r="F12" s="508"/>
      <c r="G12" s="508"/>
      <c r="H12" s="508"/>
      <c r="I12" s="508"/>
    </row>
    <row r="15" spans="1:9">
      <c r="E15" s="70"/>
      <c r="F15" s="70"/>
    </row>
    <row r="16" spans="1:9">
      <c r="E16" s="70"/>
      <c r="F16" s="70"/>
    </row>
    <row r="18" spans="1:9">
      <c r="A18" s="382" t="s">
        <v>297</v>
      </c>
      <c r="B18" s="382"/>
      <c r="C18" s="382"/>
      <c r="D18" s="382"/>
      <c r="E18" s="382"/>
      <c r="F18" s="382"/>
      <c r="G18" s="382"/>
      <c r="H18" s="382"/>
      <c r="I18" s="382"/>
    </row>
    <row r="19" spans="1:9">
      <c r="A19" s="71"/>
      <c r="B19" s="71"/>
      <c r="C19" s="71"/>
      <c r="D19" s="71"/>
      <c r="E19" s="71"/>
      <c r="F19" s="71"/>
      <c r="G19" s="71"/>
      <c r="H19" s="71"/>
      <c r="I19" s="71"/>
    </row>
    <row r="21" spans="1:9" ht="51.6" customHeight="1">
      <c r="A21" s="383" t="s">
        <v>329</v>
      </c>
      <c r="B21" s="384"/>
      <c r="C21" s="384"/>
      <c r="D21" s="384"/>
      <c r="E21" s="384"/>
      <c r="F21" s="384"/>
      <c r="G21" s="384"/>
      <c r="H21" s="384"/>
      <c r="I21" s="384"/>
    </row>
    <row r="22" spans="1:9" ht="18.75">
      <c r="A22" s="72"/>
      <c r="B22" s="73"/>
      <c r="C22" s="73"/>
      <c r="D22" s="73"/>
      <c r="E22" s="73"/>
      <c r="F22" s="73"/>
      <c r="G22" s="73"/>
      <c r="H22" s="73"/>
      <c r="I22" s="73"/>
    </row>
    <row r="24" spans="1:9">
      <c r="A24" s="382" t="s">
        <v>5</v>
      </c>
      <c r="B24" s="382"/>
      <c r="C24" s="382"/>
      <c r="D24" s="382"/>
      <c r="E24" s="382"/>
      <c r="F24" s="382"/>
      <c r="G24" s="382"/>
      <c r="H24" s="382"/>
      <c r="I24" s="382"/>
    </row>
    <row r="25" spans="1:9">
      <c r="A25" s="71"/>
      <c r="B25" s="71"/>
      <c r="C25" s="71"/>
      <c r="D25" s="71"/>
      <c r="E25" s="71"/>
      <c r="F25" s="71"/>
      <c r="G25" s="71"/>
      <c r="H25" s="71"/>
      <c r="I25" s="71"/>
    </row>
    <row r="26" spans="1:9">
      <c r="A26" s="47" t="s">
        <v>298</v>
      </c>
      <c r="C26" s="59" t="s">
        <v>10</v>
      </c>
      <c r="D26" s="446"/>
      <c r="E26" s="446"/>
      <c r="F26" s="446"/>
      <c r="G26" s="47" t="s">
        <v>9</v>
      </c>
      <c r="H26" s="71"/>
      <c r="I26" s="71"/>
    </row>
    <row r="27" spans="1:9">
      <c r="A27" s="47" t="s">
        <v>302</v>
      </c>
      <c r="C27" s="59"/>
      <c r="D27" s="236"/>
      <c r="E27" s="236"/>
      <c r="F27" s="236"/>
      <c r="H27" s="71"/>
      <c r="I27" s="71"/>
    </row>
    <row r="29" spans="1:9">
      <c r="A29" s="47" t="s">
        <v>299</v>
      </c>
      <c r="C29" s="59" t="s">
        <v>10</v>
      </c>
      <c r="D29" s="446"/>
      <c r="E29" s="446"/>
      <c r="F29" s="446"/>
      <c r="G29" s="47" t="s">
        <v>9</v>
      </c>
    </row>
    <row r="31" spans="1:9">
      <c r="A31" s="47" t="s">
        <v>300</v>
      </c>
      <c r="C31" s="59" t="s">
        <v>10</v>
      </c>
      <c r="D31" s="446" t="str">
        <f>'[2]様式５別紙２（請求書）'!D28</f>
        <v/>
      </c>
      <c r="E31" s="446"/>
      <c r="F31" s="446"/>
      <c r="G31" s="47" t="s">
        <v>9</v>
      </c>
    </row>
    <row r="33" spans="1:7">
      <c r="A33" s="47" t="s">
        <v>301</v>
      </c>
      <c r="C33" s="59" t="s">
        <v>10</v>
      </c>
      <c r="D33" s="446"/>
      <c r="E33" s="446"/>
      <c r="F33" s="446"/>
      <c r="G33" s="47" t="s">
        <v>9</v>
      </c>
    </row>
  </sheetData>
  <sheetProtection algorithmName="SHA-512" hashValue="5j57009eeUxBr7TlacrKXYfyKecS1TDi85hoJk34NeKFT2XIJ/M7JDnu2gvKIg+pb82x1L2waD+vYDQmtIUM9g==" saltValue="UJi0H8YP9qIjvbtOng/Jhw==" spinCount="100000" sheet="1" objects="1" scenarios="1"/>
  <mergeCells count="10">
    <mergeCell ref="D31:F31"/>
    <mergeCell ref="D33:F33"/>
    <mergeCell ref="G3:I3"/>
    <mergeCell ref="G4:I4"/>
    <mergeCell ref="A18:I18"/>
    <mergeCell ref="A21:I21"/>
    <mergeCell ref="A24:I24"/>
    <mergeCell ref="D29:F29"/>
    <mergeCell ref="D26:F26"/>
    <mergeCell ref="D12:I12"/>
  </mergeCells>
  <phoneticPr fontId="1"/>
  <conditionalFormatting sqref="A31:G31 D12">
    <cfRule type="expression" dxfId="2" priority="2">
      <formula>_xlfn.ISFORMULA(A12)</formula>
    </cfRule>
  </conditionalFormatting>
  <conditionalFormatting sqref="A33:G33">
    <cfRule type="expression" dxfId="1" priority="1">
      <formula>_xlfn.ISFORMULA(A33)</formula>
    </cfRule>
  </conditionalFormatting>
  <conditionalFormatting sqref="A1:I11 A13:I29 A12:C12">
    <cfRule type="expression" dxfId="0" priority="3">
      <formula>_xlfn.ISFORMULA(A1)</formula>
    </cfRule>
  </conditionalFormatting>
  <pageMargins left="0.7" right="0.7" top="0.75" bottom="0.75" header="0.3" footer="0.3"/>
  <pageSetup paperSize="9" scale="9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18E5-FA22-4424-BA79-B7D51B764799}">
  <dimension ref="B2:F8"/>
  <sheetViews>
    <sheetView workbookViewId="0">
      <selection activeCell="G2" sqref="G2"/>
    </sheetView>
    <sheetView workbookViewId="1"/>
  </sheetViews>
  <sheetFormatPr defaultRowHeight="18.75"/>
  <sheetData>
    <row r="2" spans="2:6">
      <c r="B2" s="1" t="s">
        <v>17</v>
      </c>
      <c r="C2" s="1" t="s">
        <v>22</v>
      </c>
      <c r="D2" s="1" t="s">
        <v>20</v>
      </c>
      <c r="F2" s="1" t="s">
        <v>29</v>
      </c>
    </row>
    <row r="3" spans="2:6">
      <c r="B3" s="1" t="s">
        <v>36</v>
      </c>
      <c r="C3" s="1" t="s">
        <v>37</v>
      </c>
      <c r="D3" s="1" t="s">
        <v>21</v>
      </c>
      <c r="F3" s="1" t="s">
        <v>30</v>
      </c>
    </row>
    <row r="4" spans="2:6">
      <c r="B4" s="1" t="s">
        <v>18</v>
      </c>
      <c r="C4" s="1"/>
      <c r="D4" s="1" t="s">
        <v>38</v>
      </c>
    </row>
    <row r="5" spans="2:6">
      <c r="B5" s="1" t="s">
        <v>42</v>
      </c>
      <c r="C5" s="1"/>
      <c r="D5" s="1"/>
    </row>
    <row r="7" spans="2:6">
      <c r="B7" s="1" t="s">
        <v>55</v>
      </c>
    </row>
    <row r="8" spans="2:6">
      <c r="B8" s="1" t="s">
        <v>43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0F87-8CBA-496E-8A49-04F8134EA120}">
  <sheetPr>
    <tabColor theme="1"/>
  </sheetPr>
  <dimension ref="A1"/>
  <sheetViews>
    <sheetView workbookViewId="0">
      <selection activeCell="F37" sqref="F37"/>
    </sheetView>
    <sheetView workbookViewId="1"/>
  </sheetViews>
  <sheetFormatPr defaultRowHeight="18.7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tabColor theme="9" tint="0.79998168889431442"/>
    <pageSetUpPr fitToPage="1"/>
  </sheetPr>
  <dimension ref="A1:I43"/>
  <sheetViews>
    <sheetView showZeros="0" zoomScale="85" zoomScaleNormal="85" workbookViewId="0">
      <pane ySplit="1" topLeftCell="A8" activePane="bottomLeft" state="frozen"/>
      <selection activeCell="O11" sqref="O11"/>
      <selection pane="bottomLeft" activeCell="F4" sqref="F4:H4"/>
    </sheetView>
    <sheetView tabSelected="1" workbookViewId="1">
      <selection activeCell="F10" sqref="F10:H10"/>
    </sheetView>
  </sheetViews>
  <sheetFormatPr defaultColWidth="9" defaultRowHeight="13.5"/>
  <cols>
    <col min="1" max="1" width="17.625" style="47" customWidth="1"/>
    <col min="2" max="2" width="7.875" style="47" customWidth="1"/>
    <col min="3" max="3" width="9.375" style="47" customWidth="1"/>
    <col min="4" max="4" width="2.875" style="47" customWidth="1"/>
    <col min="5" max="5" width="14.125" style="47" customWidth="1"/>
    <col min="6" max="6" width="7" style="47" customWidth="1"/>
    <col min="7" max="7" width="9" style="47"/>
    <col min="8" max="8" width="11.375" style="47" customWidth="1"/>
    <col min="9" max="9" width="0.125" style="47" customWidth="1"/>
    <col min="10" max="16384" width="9" style="47"/>
  </cols>
  <sheetData>
    <row r="1" spans="1:9">
      <c r="A1" s="47" t="s">
        <v>138</v>
      </c>
      <c r="H1" s="59"/>
    </row>
    <row r="3" spans="1:9">
      <c r="F3" s="69"/>
      <c r="G3" s="69"/>
      <c r="H3" s="69"/>
      <c r="I3" s="47">
        <f>IF(F4="年月日",0,IF(F4="",0,1))</f>
        <v>1</v>
      </c>
    </row>
    <row r="4" spans="1:9">
      <c r="F4" s="377" t="s">
        <v>309</v>
      </c>
      <c r="G4" s="377"/>
      <c r="H4" s="377"/>
      <c r="I4" s="47">
        <f>IF(F8="",0,1)</f>
        <v>0</v>
      </c>
    </row>
    <row r="5" spans="1:9">
      <c r="A5" s="47" t="s">
        <v>7</v>
      </c>
      <c r="I5" s="47">
        <f>IF(F9="",0,1)</f>
        <v>0</v>
      </c>
    </row>
    <row r="6" spans="1:9">
      <c r="A6" s="47" t="s">
        <v>310</v>
      </c>
      <c r="I6" s="47">
        <f>IF(F12="",1,IF(F10="",0,1))</f>
        <v>1</v>
      </c>
    </row>
    <row r="7" spans="1:9">
      <c r="I7" s="47">
        <f>IF(F11="",0,1)</f>
        <v>0</v>
      </c>
    </row>
    <row r="8" spans="1:9">
      <c r="E8" s="59" t="s">
        <v>11</v>
      </c>
      <c r="F8" s="182"/>
      <c r="I8" s="47">
        <f>IF(F14="",0,1)</f>
        <v>0</v>
      </c>
    </row>
    <row r="9" spans="1:9" ht="27" customHeight="1">
      <c r="D9" s="376" t="s">
        <v>26</v>
      </c>
      <c r="E9" s="376"/>
      <c r="F9" s="378"/>
      <c r="G9" s="378"/>
      <c r="H9" s="378"/>
      <c r="I9" s="47">
        <f>IF(F15="",0,1)</f>
        <v>0</v>
      </c>
    </row>
    <row r="10" spans="1:9">
      <c r="D10" s="375" t="s">
        <v>27</v>
      </c>
      <c r="E10" s="375"/>
      <c r="F10" s="379"/>
      <c r="G10" s="379"/>
      <c r="H10" s="379"/>
      <c r="I10" s="47">
        <f>IF(F16="",0,1)</f>
        <v>0</v>
      </c>
    </row>
    <row r="11" spans="1:9">
      <c r="D11" s="375" t="s">
        <v>2</v>
      </c>
      <c r="E11" s="375"/>
      <c r="F11" s="379"/>
      <c r="G11" s="379"/>
      <c r="H11" s="379"/>
      <c r="I11" s="47">
        <f>IF(F11="",0,1)</f>
        <v>0</v>
      </c>
    </row>
    <row r="12" spans="1:9">
      <c r="D12" s="374" t="s">
        <v>28</v>
      </c>
      <c r="E12" s="375"/>
      <c r="F12" s="380"/>
      <c r="G12" s="380"/>
      <c r="H12" s="380"/>
      <c r="I12" s="44">
        <f>SUBTOTAL(6,I3:I11)</f>
        <v>0</v>
      </c>
    </row>
    <row r="13" spans="1:9">
      <c r="E13" s="70"/>
    </row>
    <row r="14" spans="1:9" ht="13.5" customHeight="1">
      <c r="D14" s="375" t="s">
        <v>25</v>
      </c>
      <c r="E14" s="375"/>
      <c r="F14" s="379"/>
      <c r="G14" s="379"/>
      <c r="H14" s="379"/>
    </row>
    <row r="15" spans="1:9" ht="13.5" customHeight="1">
      <c r="D15" s="375" t="s">
        <v>3</v>
      </c>
      <c r="E15" s="375"/>
      <c r="F15" s="379"/>
      <c r="G15" s="379"/>
      <c r="H15" s="379"/>
    </row>
    <row r="16" spans="1:9" ht="13.5" customHeight="1">
      <c r="D16" s="375" t="s">
        <v>4</v>
      </c>
      <c r="E16" s="375"/>
      <c r="F16" s="385"/>
      <c r="G16" s="385"/>
      <c r="H16" s="385"/>
    </row>
    <row r="17" spans="1:8">
      <c r="E17" s="70"/>
    </row>
    <row r="18" spans="1:8">
      <c r="E18" s="70"/>
    </row>
    <row r="19" spans="1:8" ht="29.45" customHeight="1">
      <c r="A19" s="381" t="s">
        <v>182</v>
      </c>
      <c r="B19" s="382"/>
      <c r="C19" s="382"/>
      <c r="D19" s="382"/>
      <c r="E19" s="382"/>
      <c r="F19" s="382"/>
      <c r="G19" s="382"/>
      <c r="H19" s="382"/>
    </row>
    <row r="20" spans="1:8">
      <c r="A20" s="71"/>
      <c r="B20" s="71"/>
      <c r="C20" s="71"/>
      <c r="D20" s="71"/>
      <c r="E20" s="71"/>
      <c r="F20" s="71"/>
      <c r="G20" s="71"/>
      <c r="H20" s="71"/>
    </row>
    <row r="22" spans="1:8" ht="67.5" customHeight="1">
      <c r="A22" s="383" t="s">
        <v>178</v>
      </c>
      <c r="B22" s="384"/>
      <c r="C22" s="384"/>
      <c r="D22" s="384"/>
      <c r="E22" s="384"/>
      <c r="F22" s="384"/>
      <c r="G22" s="384"/>
      <c r="H22" s="384"/>
    </row>
    <row r="23" spans="1:8" ht="13.5" customHeight="1">
      <c r="A23" s="72"/>
      <c r="B23" s="73"/>
      <c r="C23" s="73"/>
      <c r="D23" s="73"/>
      <c r="E23" s="73"/>
      <c r="F23" s="73"/>
      <c r="G23" s="73"/>
      <c r="H23" s="73"/>
    </row>
    <row r="25" spans="1:8">
      <c r="A25" s="382" t="s">
        <v>5</v>
      </c>
      <c r="B25" s="382"/>
      <c r="C25" s="382"/>
      <c r="D25" s="382"/>
      <c r="E25" s="382"/>
      <c r="F25" s="382"/>
      <c r="G25" s="382"/>
      <c r="H25" s="382"/>
    </row>
    <row r="26" spans="1:8">
      <c r="A26" s="71"/>
      <c r="B26" s="71"/>
      <c r="C26" s="71"/>
      <c r="D26" s="71"/>
      <c r="E26" s="71"/>
      <c r="F26" s="71"/>
      <c r="G26" s="71"/>
      <c r="H26" s="71"/>
    </row>
    <row r="30" spans="1:8" ht="19.5">
      <c r="A30" s="74" t="s">
        <v>179</v>
      </c>
      <c r="C30" s="389" t="s">
        <v>10</v>
      </c>
      <c r="D30" s="387"/>
      <c r="E30" s="179">
        <f>'様式１別紙２（事業計画書（当初）)'!AO58</f>
        <v>7000</v>
      </c>
      <c r="F30" s="47" t="s">
        <v>9</v>
      </c>
    </row>
    <row r="33" spans="1:8">
      <c r="A33" s="75" t="s">
        <v>147</v>
      </c>
    </row>
    <row r="35" spans="1:8">
      <c r="A35" s="47" t="s">
        <v>160</v>
      </c>
    </row>
    <row r="36" spans="1:8">
      <c r="A36" s="47" t="s">
        <v>161</v>
      </c>
    </row>
    <row r="37" spans="1:8">
      <c r="A37" s="47" t="s">
        <v>163</v>
      </c>
    </row>
    <row r="38" spans="1:8">
      <c r="A38" s="76" t="s">
        <v>168</v>
      </c>
    </row>
    <row r="39" spans="1:8">
      <c r="A39" s="47" t="s">
        <v>169</v>
      </c>
    </row>
    <row r="40" spans="1:8" ht="14.25" customHeight="1">
      <c r="A40" s="386" t="s">
        <v>164</v>
      </c>
      <c r="B40" s="387"/>
      <c r="C40" s="387"/>
      <c r="D40" s="387"/>
      <c r="E40" s="387"/>
      <c r="F40" s="387"/>
      <c r="G40" s="387"/>
      <c r="H40" s="387"/>
    </row>
    <row r="41" spans="1:8" ht="12.75" customHeight="1">
      <c r="A41" s="388" t="s">
        <v>167</v>
      </c>
      <c r="B41" s="387"/>
      <c r="C41" s="387"/>
      <c r="D41" s="387"/>
      <c r="E41" s="387"/>
      <c r="F41" s="387"/>
      <c r="G41" s="387"/>
      <c r="H41" s="387"/>
    </row>
    <row r="42" spans="1:8" s="1" customFormat="1" ht="14.25" customHeight="1">
      <c r="A42" s="386" t="s">
        <v>197</v>
      </c>
      <c r="B42" s="387"/>
      <c r="C42" s="387"/>
      <c r="D42" s="387"/>
      <c r="E42" s="387"/>
      <c r="F42" s="387"/>
      <c r="G42" s="387"/>
    </row>
    <row r="43" spans="1:8" s="1" customFormat="1" ht="14.25" customHeight="1">
      <c r="A43" s="386" t="s">
        <v>198</v>
      </c>
      <c r="B43" s="387"/>
      <c r="C43" s="387"/>
      <c r="D43" s="387"/>
      <c r="E43" s="387"/>
      <c r="F43" s="387"/>
      <c r="G43" s="387"/>
    </row>
  </sheetData>
  <sheetProtection algorithmName="SHA-512" hashValue="PV0Qmmz14N9u3dHZd1MDDLCbd/8cujvliTn0YbRDEsxpEpXs62wJ70v3gGmfKRn5DaWt4cWFd85s70wlq7UEhQ==" saltValue="7va5cCxdcoevn+Cj3VWBjw==" spinCount="100000" sheet="1" objects="1" scenarios="1" selectLockedCells="1"/>
  <mergeCells count="23">
    <mergeCell ref="A40:H40"/>
    <mergeCell ref="A41:H41"/>
    <mergeCell ref="A42:G42"/>
    <mergeCell ref="A43:G43"/>
    <mergeCell ref="C30:D30"/>
    <mergeCell ref="A19:H19"/>
    <mergeCell ref="A22:H22"/>
    <mergeCell ref="A25:H25"/>
    <mergeCell ref="F14:H14"/>
    <mergeCell ref="F15:H15"/>
    <mergeCell ref="F16:H16"/>
    <mergeCell ref="D16:E16"/>
    <mergeCell ref="D14:E14"/>
    <mergeCell ref="D15:E15"/>
    <mergeCell ref="D12:E12"/>
    <mergeCell ref="D9:E9"/>
    <mergeCell ref="D10:E10"/>
    <mergeCell ref="D11:E11"/>
    <mergeCell ref="F4:H4"/>
    <mergeCell ref="F9:H9"/>
    <mergeCell ref="F10:H10"/>
    <mergeCell ref="F11:H11"/>
    <mergeCell ref="F12:H12"/>
  </mergeCells>
  <phoneticPr fontId="1"/>
  <conditionalFormatting sqref="A1:H29 A30:C30 F30:H30 A31:H39 A40:A43 H42:H43">
    <cfRule type="expression" dxfId="36" priority="1">
      <formula>_xlfn.ISFORMULA(A1)</formula>
    </cfRule>
  </conditionalFormatting>
  <dataValidations count="1">
    <dataValidation imeMode="disabled" allowBlank="1" showInputMessage="1" showErrorMessage="1" sqref="F12:H12 F16:H16 F8" xr:uid="{EB20F3DB-ADCF-47C3-A6E5-B32610CC9111}"/>
  </dataValidations>
  <pageMargins left="0.78740157480314965" right="0.78740157480314965" top="0.74803149606299213" bottom="0.74803149606299213" header="0.31496062992125984" footer="0.31496062992125984"/>
  <pageSetup paperSize="9" scale="98"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tabColor theme="9" tint="0.79998168889431442"/>
  </sheetPr>
  <dimension ref="A1:R40"/>
  <sheetViews>
    <sheetView showZeros="0" zoomScale="70" zoomScaleNormal="70" workbookViewId="0">
      <pane ySplit="1" topLeftCell="A8" activePane="bottomLeft" state="frozen"/>
      <selection activeCell="A19" sqref="A19:I19"/>
      <selection pane="bottomLeft" activeCell="B6" sqref="B6:C6"/>
    </sheetView>
    <sheetView topLeftCell="A6" workbookViewId="1"/>
  </sheetViews>
  <sheetFormatPr defaultColWidth="9" defaultRowHeight="13.5"/>
  <cols>
    <col min="1" max="1" width="11" style="1" customWidth="1"/>
    <col min="2" max="2" width="6.25" style="1" customWidth="1"/>
    <col min="3" max="4" width="9" style="1" customWidth="1"/>
    <col min="5" max="5" width="11" style="1" customWidth="1"/>
    <col min="6" max="6" width="10.625" style="1" customWidth="1"/>
    <col min="7" max="7" width="6.375" style="1" customWidth="1"/>
    <col min="8" max="8" width="9" style="1"/>
    <col min="9" max="9" width="6.25" style="1" customWidth="1"/>
    <col min="10" max="10" width="9" style="1" hidden="1" customWidth="1"/>
    <col min="11" max="11" width="9" style="1"/>
    <col min="12" max="12" width="17.25" style="1" customWidth="1"/>
    <col min="13" max="13" width="25.125" style="1" customWidth="1"/>
    <col min="14" max="16384" width="9" style="1"/>
  </cols>
  <sheetData>
    <row r="1" spans="1:18">
      <c r="A1" s="1" t="s">
        <v>145</v>
      </c>
      <c r="I1" s="3"/>
    </row>
    <row r="3" spans="1:18" ht="15.95" customHeight="1">
      <c r="A3" s="373" t="s">
        <v>139</v>
      </c>
      <c r="B3" s="373"/>
      <c r="C3" s="373"/>
      <c r="D3" s="373"/>
      <c r="E3" s="373"/>
      <c r="F3" s="373"/>
      <c r="G3" s="373"/>
      <c r="H3" s="373"/>
      <c r="I3" s="373"/>
    </row>
    <row r="4" spans="1:18">
      <c r="A4" s="8" t="str">
        <f>IF(OR(B6="-",B6="ー",B6="－"),IF(H6="小売業",IF(F6&lt;51,"",リスト!B8),IF(H6="サービス業",IF(F6&lt;101,"",リスト!B8),IF(H6="卸売業",IF(F6&lt;101,"",リスト!B8),IF(H6="その他の業種",IF(F6&lt;301,"",リスト!B8),リスト!B7)))),IF(H6="小売業",IF(OR(B6&lt;50000001,F6&lt;51),"",リスト!B8),IF(H6="サービス業",IF(OR(B6&lt;50000001,F6&lt;101),"",リスト!B8),IF(H6="卸売業",IF(OR(B6&lt;100000001,F6&lt;101),"",リスト!B8),IF(H6="その他の業種",IF(OR(B6&lt;300000001,F6&lt;301),"",リスト!B8),リスト!B7)))))</f>
        <v>補助事業者に関する事項を入力してください。</v>
      </c>
    </row>
    <row r="5" spans="1:18">
      <c r="A5" s="6" t="s">
        <v>13</v>
      </c>
      <c r="B5" s="6"/>
    </row>
    <row r="6" spans="1:18" ht="26.45" customHeight="1">
      <c r="A6" s="4" t="s">
        <v>32</v>
      </c>
      <c r="B6" s="391"/>
      <c r="C6" s="392"/>
      <c r="D6" s="395" t="s">
        <v>33</v>
      </c>
      <c r="E6" s="396"/>
      <c r="F6" s="181"/>
      <c r="G6" s="4" t="s">
        <v>1</v>
      </c>
      <c r="H6" s="393"/>
      <c r="I6" s="394"/>
      <c r="J6" s="1">
        <f>IF(B6="",0,1)</f>
        <v>0</v>
      </c>
    </row>
    <row r="7" spans="1:18">
      <c r="J7" s="1">
        <f>IF(F6="",0,1)</f>
        <v>0</v>
      </c>
    </row>
    <row r="8" spans="1:18" ht="13.5" customHeight="1">
      <c r="A8" s="6" t="s">
        <v>14</v>
      </c>
      <c r="B8" s="6"/>
      <c r="J8" s="1">
        <f>IF(H6="",0,1)</f>
        <v>0</v>
      </c>
    </row>
    <row r="9" spans="1:18" ht="30" customHeight="1">
      <c r="A9" s="401" t="s">
        <v>15</v>
      </c>
      <c r="B9" s="402"/>
      <c r="C9" s="390">
        <f>'様式１（交付申請書）'!$F$10</f>
        <v>0</v>
      </c>
      <c r="D9" s="390"/>
      <c r="E9" s="390"/>
      <c r="F9" s="397" t="s">
        <v>34</v>
      </c>
      <c r="G9" s="398"/>
      <c r="H9" s="399"/>
      <c r="I9" s="400"/>
      <c r="J9" s="1">
        <f>IF(C9="",0,1)</f>
        <v>1</v>
      </c>
    </row>
    <row r="10" spans="1:18" ht="30" customHeight="1">
      <c r="A10" s="397" t="s">
        <v>16</v>
      </c>
      <c r="B10" s="398"/>
      <c r="C10" s="390">
        <f>'様式１（交付申請書）'!$F$9</f>
        <v>0</v>
      </c>
      <c r="D10" s="390"/>
      <c r="E10" s="390"/>
      <c r="F10" s="5" t="s">
        <v>19</v>
      </c>
      <c r="G10" s="405"/>
      <c r="H10" s="405"/>
      <c r="I10" s="405"/>
      <c r="J10" s="1">
        <f>IF(H9="",0,1)</f>
        <v>0</v>
      </c>
    </row>
    <row r="11" spans="1:18">
      <c r="J11" s="1">
        <f>IF(C10="",0,1)</f>
        <v>1</v>
      </c>
    </row>
    <row r="12" spans="1:18">
      <c r="J12" s="1">
        <f>IF(G10="",0,1)</f>
        <v>0</v>
      </c>
    </row>
    <row r="13" spans="1:18" ht="24.6" customHeight="1">
      <c r="A13" s="403" t="s">
        <v>140</v>
      </c>
      <c r="B13" s="403"/>
      <c r="C13" s="403" t="s">
        <v>141</v>
      </c>
      <c r="D13" s="403"/>
      <c r="E13" s="404"/>
      <c r="F13" s="404"/>
      <c r="G13" s="404"/>
      <c r="H13" s="404"/>
      <c r="I13" s="404"/>
      <c r="J13" s="1">
        <f>IF(D13="",0,1)</f>
        <v>0</v>
      </c>
      <c r="R13" s="7"/>
    </row>
    <row r="14" spans="1:18" ht="24.6" customHeight="1">
      <c r="A14" s="403"/>
      <c r="B14" s="403"/>
      <c r="C14" s="403" t="s">
        <v>142</v>
      </c>
      <c r="D14" s="403"/>
      <c r="E14" s="404"/>
      <c r="F14" s="404"/>
      <c r="G14" s="404"/>
      <c r="H14" s="404"/>
      <c r="I14" s="404"/>
      <c r="J14" s="1">
        <f>IF(D14="",0,1)</f>
        <v>0</v>
      </c>
    </row>
    <row r="15" spans="1:18" ht="24.6" customHeight="1">
      <c r="A15" s="403"/>
      <c r="B15" s="403"/>
      <c r="C15" s="403" t="s">
        <v>143</v>
      </c>
      <c r="D15" s="403"/>
      <c r="E15" s="404"/>
      <c r="F15" s="404"/>
      <c r="G15" s="404"/>
      <c r="H15" s="404"/>
      <c r="I15" s="404"/>
      <c r="J15" s="1">
        <f>IF(C15="",0,1)</f>
        <v>1</v>
      </c>
    </row>
    <row r="16" spans="1:18" ht="24.6" customHeight="1">
      <c r="A16" s="403"/>
      <c r="B16" s="403"/>
      <c r="C16" s="403" t="s">
        <v>144</v>
      </c>
      <c r="D16" s="403"/>
      <c r="E16" s="404"/>
      <c r="F16" s="404"/>
      <c r="G16" s="404"/>
      <c r="H16" s="404"/>
      <c r="I16" s="404"/>
      <c r="J16" s="1">
        <f>IF(D16="",0,1)</f>
        <v>0</v>
      </c>
    </row>
    <row r="17" spans="10:10" ht="18" customHeight="1">
      <c r="J17" s="1">
        <f>IF(D17="",0,1)</f>
        <v>0</v>
      </c>
    </row>
    <row r="18" spans="10:10">
      <c r="J18" s="1">
        <f>IF(B20="",0,1)</f>
        <v>0</v>
      </c>
    </row>
    <row r="19" spans="10:10">
      <c r="J19" s="1">
        <f>IF(B21="",0,1)</f>
        <v>0</v>
      </c>
    </row>
    <row r="20" spans="10:10" ht="15" customHeight="1">
      <c r="J20" s="1">
        <f>IF(F20="",0,1)</f>
        <v>0</v>
      </c>
    </row>
    <row r="21" spans="10:10" ht="15" customHeight="1"/>
    <row r="22" spans="10:10">
      <c r="J22" s="1">
        <f>IF(F25="",0,1)</f>
        <v>0</v>
      </c>
    </row>
    <row r="23" spans="10:10">
      <c r="J23" s="1">
        <f>IF(A37="",0,1)</f>
        <v>0</v>
      </c>
    </row>
    <row r="24" spans="10:10" ht="24.95" customHeight="1">
      <c r="J24" s="1">
        <f>IF(E40=0,0,1)</f>
        <v>0</v>
      </c>
    </row>
    <row r="25" spans="10:10" ht="24" customHeight="1">
      <c r="J25" s="9">
        <f>SUBTOTAL(6,J6:J24)</f>
        <v>0</v>
      </c>
    </row>
    <row r="28" spans="10:10" ht="18" customHeight="1"/>
    <row r="29" spans="10:10" ht="24" customHeight="1"/>
    <row r="30" spans="10:10" ht="24" customHeight="1"/>
    <row r="31" spans="10:10" ht="24" customHeight="1"/>
    <row r="32" spans="10:10" ht="24" customHeight="1"/>
    <row r="33" ht="24" customHeight="1"/>
    <row r="34" ht="9.75" customHeight="1"/>
    <row r="35" ht="18" customHeight="1"/>
    <row r="36" ht="24" customHeight="1"/>
    <row r="37" ht="24" customHeight="1"/>
    <row r="38" ht="24" customHeight="1"/>
    <row r="39" ht="24" customHeight="1"/>
    <row r="40" ht="24" customHeight="1"/>
  </sheetData>
  <sheetProtection algorithmName="SHA-512" hashValue="rdETY4UD9nFg9RqCs1WNSb5nE4+/7rIdd9JmatmH2a19AZS57yoKRN1JEUN2sNAi1rKsuw/Wk8eftuRrKIQrqw==" saltValue="FJQJXGsDrV/UeNuoyuztBQ==" spinCount="100000" sheet="1" objects="1" scenarios="1" selectLockedCells="1"/>
  <mergeCells count="20">
    <mergeCell ref="G10:I10"/>
    <mergeCell ref="C10:E10"/>
    <mergeCell ref="A10:B10"/>
    <mergeCell ref="C13:D13"/>
    <mergeCell ref="C14:D14"/>
    <mergeCell ref="C15:D15"/>
    <mergeCell ref="C16:D16"/>
    <mergeCell ref="A13:B16"/>
    <mergeCell ref="E16:I16"/>
    <mergeCell ref="E15:I15"/>
    <mergeCell ref="E14:I14"/>
    <mergeCell ref="E13:I13"/>
    <mergeCell ref="A3:I3"/>
    <mergeCell ref="C9:E9"/>
    <mergeCell ref="B6:C6"/>
    <mergeCell ref="H6:I6"/>
    <mergeCell ref="D6:E6"/>
    <mergeCell ref="F9:G9"/>
    <mergeCell ref="H9:I9"/>
    <mergeCell ref="A9:B9"/>
  </mergeCells>
  <phoneticPr fontId="1"/>
  <conditionalFormatting sqref="A1:I12 A13 E13:E16 A17:I40">
    <cfRule type="expression" dxfId="35" priority="4">
      <formula>_xlfn.ISFORMULA(A1)</formula>
    </cfRule>
  </conditionalFormatting>
  <conditionalFormatting sqref="C13:C16">
    <cfRule type="expression" dxfId="34" priority="1">
      <formula>_xlfn.ISFORMULA(C13)</formula>
    </cfRule>
  </conditionalFormatting>
  <dataValidations count="1">
    <dataValidation imeMode="disabled" allowBlank="1" showInputMessage="1" showErrorMessage="1" sqref="B6:C6 F6 H9:I9" xr:uid="{399C6400-A343-4D20-A86F-3CCD14E46F38}"/>
  </dataValidations>
  <pageMargins left="0.77" right="0.78" top="0.41" bottom="0.59"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9C3F8FB-CDED-480B-88D1-16AF5E4F6034}">
          <x14:formula1>
            <xm:f>リスト!$B$2:$B$5</xm:f>
          </x14:formula1>
          <xm:sqref>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7407-ED5C-40D7-AA22-02BF68E98D46}">
  <sheetPr>
    <tabColor theme="9" tint="0.79998168889431442"/>
    <pageSetUpPr fitToPage="1"/>
  </sheetPr>
  <dimension ref="A1:AZ61"/>
  <sheetViews>
    <sheetView tabSelected="1" topLeftCell="A6" zoomScaleNormal="100" zoomScaleSheetLayoutView="70" workbookViewId="0">
      <selection activeCell="D21" sqref="D21"/>
    </sheetView>
    <sheetView topLeftCell="A6" zoomScale="91" zoomScaleNormal="91" workbookViewId="1">
      <selection activeCell="AO24" sqref="AO24:AP25"/>
    </sheetView>
  </sheetViews>
  <sheetFormatPr defaultColWidth="8.125" defaultRowHeight="13.5"/>
  <cols>
    <col min="1" max="1" width="1.625" style="47" customWidth="1"/>
    <col min="2" max="2" width="1.5" style="47" customWidth="1"/>
    <col min="3" max="3" width="1.875" style="47" customWidth="1"/>
    <col min="4" max="4" width="8.375" style="47" customWidth="1"/>
    <col min="5" max="5" width="6.625" style="47" customWidth="1"/>
    <col min="6" max="6" width="3.5" style="47" customWidth="1"/>
    <col min="7" max="7" width="4.125" style="47" customWidth="1"/>
    <col min="8" max="8" width="3.25" style="47" customWidth="1"/>
    <col min="9" max="9" width="4.5" style="47" customWidth="1"/>
    <col min="10" max="10" width="4.625" style="47" customWidth="1"/>
    <col min="11" max="11" width="3" style="47" customWidth="1"/>
    <col min="12" max="12" width="6.5" style="47" customWidth="1"/>
    <col min="13" max="13" width="3.5" style="47" customWidth="1"/>
    <col min="14" max="14" width="4.375" style="47" customWidth="1"/>
    <col min="15" max="15" width="3.25" style="47" customWidth="1"/>
    <col min="16" max="16" width="4.625" style="47" customWidth="1"/>
    <col min="17" max="17" width="2.375" style="47" customWidth="1"/>
    <col min="18" max="18" width="2" style="47" customWidth="1"/>
    <col min="19" max="20" width="4.625" style="47" hidden="1" customWidth="1"/>
    <col min="21" max="22" width="8.625" style="47" customWidth="1"/>
    <col min="23" max="23" width="7.5" style="47" customWidth="1"/>
    <col min="24" max="24" width="6.125" style="47" customWidth="1"/>
    <col min="25" max="25" width="9.25" style="47" customWidth="1"/>
    <col min="26" max="26" width="8.5" style="47" customWidth="1"/>
    <col min="27" max="29" width="5.25" style="47" customWidth="1"/>
    <col min="30" max="30" width="8.625" style="47" customWidth="1"/>
    <col min="31" max="34" width="5.125" style="47" customWidth="1"/>
    <col min="35" max="35" width="9" style="47" customWidth="1"/>
    <col min="36" max="39" width="6.625" style="47" customWidth="1"/>
    <col min="40" max="40" width="2.625" style="47" customWidth="1"/>
    <col min="41" max="42" width="12.625" style="47" customWidth="1"/>
    <col min="43" max="43" width="2.625" style="47" customWidth="1"/>
    <col min="44" max="44" width="3.375" style="47" customWidth="1"/>
    <col min="45" max="45" width="9.875" style="47" hidden="1" customWidth="1"/>
    <col min="46" max="46" width="8.875" style="47" customWidth="1"/>
    <col min="47" max="48" width="8.375" style="47" customWidth="1"/>
    <col min="49" max="16384" width="8.125" style="47"/>
  </cols>
  <sheetData>
    <row r="1" spans="1:52" ht="16.5">
      <c r="A1" s="45"/>
      <c r="B1" s="48" t="s">
        <v>159</v>
      </c>
      <c r="C1" s="48"/>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56" t="s">
        <v>203</v>
      </c>
      <c r="AJ1" s="94"/>
      <c r="AK1" s="45" t="s">
        <v>204</v>
      </c>
      <c r="AL1" s="45"/>
      <c r="AM1" s="95"/>
      <c r="AN1" s="45" t="s">
        <v>205</v>
      </c>
      <c r="AO1" s="45"/>
      <c r="AP1" s="45"/>
      <c r="AQ1" s="45"/>
      <c r="AR1" s="45"/>
    </row>
    <row r="2" spans="1:52" ht="6.75" customHeight="1" thickBot="1">
      <c r="A2" s="45"/>
      <c r="B2" s="48"/>
      <c r="C2" s="48"/>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row>
    <row r="3" spans="1:52" ht="27" customHeight="1">
      <c r="A3" s="45"/>
      <c r="B3" s="96"/>
      <c r="C3" s="97"/>
      <c r="D3" s="97"/>
      <c r="E3" s="97"/>
      <c r="F3" s="97"/>
      <c r="G3" s="97"/>
      <c r="H3" s="97"/>
      <c r="I3" s="97"/>
      <c r="J3" s="97"/>
      <c r="K3" s="97"/>
      <c r="L3" s="97"/>
      <c r="M3" s="97"/>
      <c r="N3" s="97"/>
      <c r="O3" s="98"/>
      <c r="P3" s="99"/>
      <c r="Q3" s="99"/>
      <c r="R3" s="99"/>
      <c r="S3" s="99"/>
      <c r="T3" s="99"/>
      <c r="U3" s="99"/>
      <c r="V3" s="99"/>
      <c r="W3" s="100"/>
      <c r="X3" s="101"/>
      <c r="Y3" s="102"/>
      <c r="Z3" s="102"/>
      <c r="AA3" s="97"/>
      <c r="AB3" s="97"/>
      <c r="AC3" s="97"/>
      <c r="AD3" s="97"/>
      <c r="AE3" s="97"/>
      <c r="AF3" s="97"/>
      <c r="AG3" s="97"/>
      <c r="AH3" s="97"/>
      <c r="AI3" s="98"/>
      <c r="AJ3" s="99"/>
      <c r="AK3" s="99"/>
      <c r="AL3" s="99"/>
      <c r="AM3" s="99"/>
      <c r="AN3" s="99"/>
      <c r="AO3" s="99"/>
      <c r="AP3" s="99"/>
      <c r="AQ3" s="100"/>
      <c r="AR3" s="45"/>
    </row>
    <row r="4" spans="1:52" ht="27.75" customHeight="1">
      <c r="A4" s="45"/>
      <c r="B4" s="103"/>
      <c r="C4" s="52"/>
      <c r="D4" s="104" t="s">
        <v>206</v>
      </c>
      <c r="E4" s="238" t="s">
        <v>207</v>
      </c>
      <c r="F4" s="239"/>
      <c r="G4" s="239"/>
      <c r="H4" s="239"/>
      <c r="I4" s="239"/>
      <c r="J4" s="239"/>
      <c r="K4" s="239"/>
      <c r="L4" s="239"/>
      <c r="M4" s="239"/>
      <c r="N4" s="85"/>
      <c r="O4" s="105"/>
      <c r="P4" s="106" t="s">
        <v>158</v>
      </c>
      <c r="Q4" t="s">
        <v>150</v>
      </c>
      <c r="R4"/>
      <c r="S4"/>
      <c r="T4"/>
      <c r="U4"/>
      <c r="V4"/>
      <c r="W4" s="107"/>
      <c r="X4" s="101"/>
      <c r="Y4" s="50"/>
      <c r="Z4" s="106" t="s">
        <v>136</v>
      </c>
      <c r="AA4" s="238" t="s">
        <v>208</v>
      </c>
      <c r="AB4" s="239"/>
      <c r="AC4" s="239"/>
      <c r="AD4" s="239"/>
      <c r="AE4" s="239"/>
      <c r="AF4" s="239"/>
      <c r="AG4" s="239"/>
      <c r="AH4"/>
      <c r="AI4" s="108" t="s">
        <v>151</v>
      </c>
      <c r="AJ4" s="109"/>
      <c r="AK4" s="110" t="s">
        <v>209</v>
      </c>
      <c r="AL4" s="110"/>
      <c r="AM4" s="110"/>
      <c r="AN4" s="110"/>
      <c r="AO4" s="110"/>
      <c r="AP4" s="110"/>
      <c r="AQ4" s="111"/>
      <c r="AR4" s="45"/>
    </row>
    <row r="5" spans="1:52" ht="26.25" customHeight="1">
      <c r="A5" s="45"/>
      <c r="B5" s="103"/>
      <c r="C5" s="52"/>
      <c r="D5" s="50"/>
      <c r="E5" s="50"/>
      <c r="F5"/>
      <c r="G5"/>
      <c r="H5"/>
      <c r="I5"/>
      <c r="J5"/>
      <c r="K5"/>
      <c r="L5"/>
      <c r="M5"/>
      <c r="N5" s="85"/>
      <c r="O5" s="105"/>
      <c r="P5" s="106" t="s">
        <v>210</v>
      </c>
      <c r="Q5" t="s">
        <v>211</v>
      </c>
      <c r="R5"/>
      <c r="S5"/>
      <c r="T5"/>
      <c r="U5" s="109"/>
      <c r="V5" t="s">
        <v>212</v>
      </c>
      <c r="W5" s="107"/>
      <c r="X5" s="50"/>
      <c r="Y5" s="112"/>
      <c r="Z5" s="50"/>
      <c r="AA5" s="50"/>
      <c r="AB5"/>
      <c r="AC5"/>
      <c r="AD5"/>
      <c r="AE5"/>
      <c r="AF5"/>
      <c r="AG5"/>
      <c r="AH5"/>
      <c r="AI5" s="113"/>
      <c r="AJ5" s="114"/>
      <c r="AK5" s="240" t="s">
        <v>213</v>
      </c>
      <c r="AL5" s="241"/>
      <c r="AM5" s="241"/>
      <c r="AN5" s="241"/>
      <c r="AO5" s="241"/>
      <c r="AP5" s="241"/>
      <c r="AQ5" s="242"/>
      <c r="AR5" s="45"/>
    </row>
    <row r="6" spans="1:52" ht="23.25" customHeight="1" thickBot="1">
      <c r="A6" s="45"/>
      <c r="B6" s="115"/>
      <c r="C6" s="52"/>
      <c r="D6" s="50"/>
      <c r="E6" s="50"/>
      <c r="F6"/>
      <c r="G6"/>
      <c r="H6"/>
      <c r="I6"/>
      <c r="J6"/>
      <c r="K6"/>
      <c r="L6"/>
      <c r="M6"/>
      <c r="N6" s="85"/>
      <c r="O6" s="116"/>
      <c r="P6" s="117"/>
      <c r="Q6" s="117"/>
      <c r="R6" s="117"/>
      <c r="S6" s="117"/>
      <c r="T6" s="117"/>
      <c r="U6" s="117"/>
      <c r="V6" s="117"/>
      <c r="W6" s="118"/>
      <c r="X6" s="50"/>
      <c r="Y6" s="119"/>
      <c r="Z6" s="50"/>
      <c r="AA6" s="50"/>
      <c r="AB6"/>
      <c r="AC6"/>
      <c r="AD6"/>
      <c r="AE6"/>
      <c r="AF6"/>
      <c r="AG6"/>
      <c r="AH6"/>
      <c r="AI6" s="116"/>
      <c r="AJ6" s="117"/>
      <c r="AK6" s="243" t="s">
        <v>214</v>
      </c>
      <c r="AL6" s="244"/>
      <c r="AM6" s="244"/>
      <c r="AN6" s="244"/>
      <c r="AO6" s="244"/>
      <c r="AP6" s="244"/>
      <c r="AQ6" s="245"/>
      <c r="AR6" s="45"/>
    </row>
    <row r="7" spans="1:52" ht="8.25" customHeight="1">
      <c r="A7" s="45"/>
      <c r="B7" s="97"/>
      <c r="C7" s="97"/>
      <c r="D7" s="97"/>
      <c r="E7" s="97"/>
      <c r="F7" s="97"/>
      <c r="G7" s="97"/>
      <c r="H7" s="97"/>
      <c r="I7" s="97"/>
      <c r="J7" s="97"/>
      <c r="K7" s="97"/>
      <c r="L7" s="97"/>
      <c r="M7" s="97"/>
      <c r="N7" s="97"/>
      <c r="O7" s="97"/>
      <c r="P7" s="97"/>
      <c r="Q7" s="97"/>
      <c r="R7" s="97"/>
      <c r="S7" s="102"/>
      <c r="T7" s="102"/>
      <c r="U7" s="102"/>
      <c r="V7" s="102"/>
      <c r="W7" s="102"/>
      <c r="X7" s="50"/>
      <c r="Y7" s="102"/>
      <c r="Z7" s="102"/>
      <c r="AA7" s="102"/>
      <c r="AB7" s="102"/>
      <c r="AC7" s="102"/>
      <c r="AD7" s="102"/>
      <c r="AE7" s="102"/>
      <c r="AF7" s="102"/>
      <c r="AG7" s="102"/>
      <c r="AH7" s="102"/>
      <c r="AI7" s="102"/>
      <c r="AJ7" s="102"/>
      <c r="AK7" s="102"/>
      <c r="AL7" s="102"/>
      <c r="AM7" s="120"/>
      <c r="AN7" s="120"/>
      <c r="AO7" s="120"/>
      <c r="AP7" s="120"/>
      <c r="AQ7" s="120"/>
      <c r="AR7" s="45"/>
    </row>
    <row r="8" spans="1:52" ht="21" customHeight="1">
      <c r="B8" s="246" t="s">
        <v>311</v>
      </c>
      <c r="C8" s="247"/>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45"/>
    </row>
    <row r="9" spans="1:52" ht="15" customHeight="1">
      <c r="A9" s="45"/>
      <c r="B9" s="249" t="s">
        <v>152</v>
      </c>
      <c r="C9" s="250"/>
      <c r="D9" s="255" t="s">
        <v>215</v>
      </c>
      <c r="E9" s="256"/>
      <c r="F9" s="256"/>
      <c r="G9" s="256"/>
      <c r="H9" s="257"/>
      <c r="I9" s="257"/>
      <c r="J9" s="258"/>
      <c r="K9" s="256" t="s">
        <v>216</v>
      </c>
      <c r="L9" s="256"/>
      <c r="M9" s="256"/>
      <c r="N9" s="256"/>
      <c r="O9" s="256"/>
      <c r="P9" s="256"/>
      <c r="Q9" s="256"/>
      <c r="R9" s="265"/>
      <c r="S9" s="257"/>
      <c r="T9" s="257"/>
      <c r="U9" s="270" t="s">
        <v>217</v>
      </c>
      <c r="V9" s="271"/>
      <c r="W9" s="271"/>
      <c r="X9" s="271"/>
      <c r="Y9" s="271"/>
      <c r="Z9" s="271"/>
      <c r="AA9" s="271"/>
      <c r="AB9" s="271"/>
      <c r="AC9" s="271"/>
      <c r="AD9" s="271"/>
      <c r="AE9" s="271"/>
      <c r="AF9" s="271"/>
      <c r="AG9" s="271"/>
      <c r="AH9" s="272"/>
      <c r="AI9" s="249" t="s">
        <v>154</v>
      </c>
      <c r="AJ9" s="257"/>
      <c r="AK9" s="257"/>
      <c r="AL9" s="257"/>
      <c r="AM9" s="258"/>
      <c r="AN9" s="299" t="s">
        <v>155</v>
      </c>
      <c r="AO9" s="299"/>
      <c r="AP9" s="299"/>
      <c r="AQ9" s="300"/>
      <c r="AR9" s="45"/>
      <c r="AT9" s="59"/>
    </row>
    <row r="10" spans="1:52" ht="15" customHeight="1">
      <c r="A10" s="45"/>
      <c r="B10" s="251"/>
      <c r="C10" s="252"/>
      <c r="D10" s="259"/>
      <c r="E10" s="260"/>
      <c r="F10" s="260"/>
      <c r="G10" s="260"/>
      <c r="H10" s="260"/>
      <c r="I10" s="260"/>
      <c r="J10" s="261"/>
      <c r="K10" s="266"/>
      <c r="L10" s="266"/>
      <c r="M10" s="266"/>
      <c r="N10" s="266"/>
      <c r="O10" s="266"/>
      <c r="P10" s="266"/>
      <c r="Q10" s="266"/>
      <c r="R10" s="267"/>
      <c r="S10" s="260"/>
      <c r="T10" s="260"/>
      <c r="U10" s="301" t="s">
        <v>218</v>
      </c>
      <c r="V10" s="302"/>
      <c r="W10" s="302"/>
      <c r="X10" s="250"/>
      <c r="Y10" s="304" t="s">
        <v>219</v>
      </c>
      <c r="Z10" s="266"/>
      <c r="AA10" s="266"/>
      <c r="AB10" s="266"/>
      <c r="AC10" s="267"/>
      <c r="AD10" s="306" t="s">
        <v>220</v>
      </c>
      <c r="AE10" s="307"/>
      <c r="AF10" s="307"/>
      <c r="AG10" s="307"/>
      <c r="AH10" s="307"/>
      <c r="AI10" s="259"/>
      <c r="AJ10" s="260"/>
      <c r="AK10" s="260"/>
      <c r="AL10" s="260"/>
      <c r="AM10" s="261"/>
      <c r="AN10" s="266" t="s">
        <v>156</v>
      </c>
      <c r="AO10" s="266"/>
      <c r="AP10" s="266"/>
      <c r="AQ10" s="267"/>
      <c r="AR10" s="45"/>
      <c r="AT10" s="59"/>
      <c r="AU10" s="280" t="s">
        <v>157</v>
      </c>
      <c r="AV10" s="280"/>
      <c r="AW10" s="280"/>
      <c r="AX10" s="280"/>
      <c r="AY10" s="280"/>
      <c r="AZ10" s="280"/>
    </row>
    <row r="11" spans="1:52" ht="15" customHeight="1">
      <c r="A11" s="45"/>
      <c r="B11" s="253"/>
      <c r="C11" s="254"/>
      <c r="D11" s="262"/>
      <c r="E11" s="263"/>
      <c r="F11" s="263"/>
      <c r="G11" s="263"/>
      <c r="H11" s="263"/>
      <c r="I11" s="263"/>
      <c r="J11" s="264"/>
      <c r="K11" s="268"/>
      <c r="L11" s="268"/>
      <c r="M11" s="268"/>
      <c r="N11" s="268"/>
      <c r="O11" s="268"/>
      <c r="P11" s="268"/>
      <c r="Q11" s="268"/>
      <c r="R11" s="269"/>
      <c r="S11" s="263"/>
      <c r="T11" s="263"/>
      <c r="U11" s="253"/>
      <c r="V11" s="303"/>
      <c r="W11" s="303"/>
      <c r="X11" s="254"/>
      <c r="Y11" s="305"/>
      <c r="Z11" s="268"/>
      <c r="AA11" s="268"/>
      <c r="AB11" s="268"/>
      <c r="AC11" s="269"/>
      <c r="AD11" s="308"/>
      <c r="AE11" s="309"/>
      <c r="AF11" s="309"/>
      <c r="AG11" s="309"/>
      <c r="AH11" s="309"/>
      <c r="AI11" s="262"/>
      <c r="AJ11" s="263"/>
      <c r="AK11" s="263"/>
      <c r="AL11" s="263"/>
      <c r="AM11" s="264"/>
      <c r="AN11" s="268"/>
      <c r="AO11" s="268"/>
      <c r="AP11" s="268"/>
      <c r="AQ11" s="269"/>
      <c r="AR11" s="45"/>
      <c r="AT11" s="59"/>
      <c r="AU11" s="280"/>
      <c r="AV11" s="280"/>
      <c r="AW11" s="280"/>
      <c r="AX11" s="280"/>
      <c r="AY11" s="280"/>
      <c r="AZ11" s="280"/>
    </row>
    <row r="12" spans="1:52" ht="15.75" customHeight="1" thickBot="1">
      <c r="A12" s="45"/>
      <c r="B12" s="249">
        <v>1</v>
      </c>
      <c r="C12" s="250"/>
      <c r="D12" s="87"/>
      <c r="E12" s="65"/>
      <c r="F12" s="65"/>
      <c r="G12" s="65"/>
      <c r="H12" s="65"/>
      <c r="I12" s="65"/>
      <c r="J12" s="89"/>
      <c r="K12" s="91"/>
      <c r="L12" s="281" t="s">
        <v>221</v>
      </c>
      <c r="M12" s="282"/>
      <c r="N12" s="282"/>
      <c r="O12" s="282"/>
      <c r="P12" s="282"/>
      <c r="Q12" s="282"/>
      <c r="R12" s="92"/>
      <c r="S12" s="49"/>
      <c r="T12" s="49"/>
      <c r="U12" s="126"/>
      <c r="V12" s="127"/>
      <c r="W12" s="127"/>
      <c r="X12" s="128"/>
      <c r="Y12" s="283"/>
      <c r="Z12" s="284"/>
      <c r="AA12" s="284"/>
      <c r="AB12" s="284"/>
      <c r="AC12" s="285"/>
      <c r="AD12" s="283"/>
      <c r="AE12" s="284"/>
      <c r="AF12" s="284"/>
      <c r="AG12" s="284"/>
      <c r="AH12" s="284"/>
      <c r="AI12" s="129"/>
      <c r="AJ12" s="282"/>
      <c r="AK12" s="282"/>
      <c r="AL12" s="282"/>
      <c r="AM12"/>
      <c r="AN12" s="130" t="s">
        <v>222</v>
      </c>
      <c r="AO12" s="131"/>
      <c r="AP12" s="131"/>
      <c r="AQ12" s="132"/>
      <c r="AR12" s="45"/>
    </row>
    <row r="13" spans="1:52" ht="15.75" customHeight="1" thickBot="1">
      <c r="A13" s="45"/>
      <c r="B13" s="259"/>
      <c r="C13" s="252"/>
      <c r="D13" s="286" t="s">
        <v>142</v>
      </c>
      <c r="E13" s="288"/>
      <c r="F13" s="289"/>
      <c r="G13" s="289"/>
      <c r="H13" s="289"/>
      <c r="I13" s="290"/>
      <c r="J13" s="90"/>
      <c r="K13" s="133"/>
      <c r="L13" s="134"/>
      <c r="M13" t="s">
        <v>223</v>
      </c>
      <c r="N13" s="134"/>
      <c r="O13" t="s">
        <v>224</v>
      </c>
      <c r="P13" s="134"/>
      <c r="Q13" t="s">
        <v>225</v>
      </c>
      <c r="R13" s="135"/>
      <c r="S13" s="45"/>
      <c r="T13" s="45"/>
      <c r="U13" s="136" t="s">
        <v>226</v>
      </c>
      <c r="V13" s="294">
        <v>1251</v>
      </c>
      <c r="W13" s="295"/>
      <c r="X13" s="137" t="s">
        <v>9</v>
      </c>
      <c r="Y13" s="138" t="s">
        <v>227</v>
      </c>
      <c r="Z13" s="296">
        <v>5000</v>
      </c>
      <c r="AA13" s="297"/>
      <c r="AB13" s="298"/>
      <c r="AC13" s="53" t="s">
        <v>9</v>
      </c>
      <c r="AD13" s="136"/>
      <c r="AE13" s="273">
        <v>7500</v>
      </c>
      <c r="AF13" s="274"/>
      <c r="AG13" s="275"/>
      <c r="AH13" s="53" t="s">
        <v>9</v>
      </c>
      <c r="AI13" s="129"/>
      <c r="AJ13" s="276"/>
      <c r="AK13" s="276"/>
      <c r="AL13" s="276"/>
      <c r="AM13" s="45"/>
      <c r="AN13" s="139"/>
      <c r="AO13" s="140"/>
      <c r="AP13" s="140"/>
      <c r="AQ13" s="141"/>
      <c r="AR13" s="45"/>
      <c r="AS13" s="47" t="e">
        <f>YEAR(#REF!)*12+MONTH(#REF!)-YEAR(#REF!)*12-MONTH(#REF!)
-IF(DAY(#REF!+1)=1,IF(DAY(#REF!+1)&gt;1,1),IF(AND(DAY(#REF!+1)&gt;1,
 DAY(#REF!)&lt;DAY(#REF!)),1))</f>
        <v>#REF!</v>
      </c>
      <c r="AU13" s="59"/>
      <c r="AV13" s="58"/>
    </row>
    <row r="14" spans="1:52" ht="15.75" customHeight="1" thickBot="1">
      <c r="A14" s="45"/>
      <c r="B14" s="259"/>
      <c r="C14" s="252"/>
      <c r="D14" s="287"/>
      <c r="E14" s="291"/>
      <c r="F14" s="292"/>
      <c r="G14" s="292"/>
      <c r="H14" s="292"/>
      <c r="I14" s="293"/>
      <c r="J14" s="90"/>
      <c r="K14" s="60"/>
      <c r="L14" s="60"/>
      <c r="M14" s="60"/>
      <c r="N14" s="60"/>
      <c r="O14" s="60"/>
      <c r="P14" s="60"/>
      <c r="Q14" s="60"/>
      <c r="R14" s="61"/>
      <c r="S14" s="63"/>
      <c r="T14" s="62"/>
      <c r="U14" s="136"/>
      <c r="V14" s="142"/>
      <c r="W14" s="142"/>
      <c r="X14" s="137"/>
      <c r="Y14" s="143"/>
      <c r="Z14" s="277"/>
      <c r="AA14" s="277"/>
      <c r="AB14" s="278"/>
      <c r="AC14" s="279"/>
      <c r="AD14" s="143"/>
      <c r="AE14" s="277"/>
      <c r="AF14" s="277"/>
      <c r="AG14" s="278"/>
      <c r="AH14" s="279"/>
      <c r="AI14" s="129"/>
      <c r="AJ14" s="276"/>
      <c r="AK14" s="276"/>
      <c r="AL14" s="276"/>
      <c r="AM14" s="45"/>
      <c r="AN14" s="121"/>
      <c r="AO14" s="144"/>
      <c r="AP14" s="144"/>
      <c r="AQ14" s="122"/>
      <c r="AR14" s="45"/>
      <c r="AU14" s="59"/>
      <c r="AV14" s="58"/>
    </row>
    <row r="15" spans="1:52" ht="16.5" customHeight="1" thickBot="1">
      <c r="A15" s="57"/>
      <c r="B15" s="259"/>
      <c r="C15" s="252"/>
      <c r="D15" s="88"/>
      <c r="E15" s="58"/>
      <c r="F15" s="58"/>
      <c r="G15" s="58"/>
      <c r="H15" s="58"/>
      <c r="I15" s="58"/>
      <c r="J15" s="90"/>
      <c r="K15" s="322"/>
      <c r="L15" s="324" t="s">
        <v>228</v>
      </c>
      <c r="M15" s="325"/>
      <c r="N15" s="326"/>
      <c r="O15" s="329" t="s">
        <v>229</v>
      </c>
      <c r="P15" s="330"/>
      <c r="Q15" s="330"/>
      <c r="R15" s="331"/>
      <c r="S15" s="335"/>
      <c r="T15" s="335"/>
      <c r="U15" s="337" t="s">
        <v>230</v>
      </c>
      <c r="V15" s="338"/>
      <c r="W15" s="145">
        <v>12</v>
      </c>
      <c r="X15" s="146" t="s">
        <v>231</v>
      </c>
      <c r="Y15" s="339" t="s">
        <v>232</v>
      </c>
      <c r="Z15" s="340"/>
      <c r="AA15" s="360">
        <f>P19</f>
        <v>12</v>
      </c>
      <c r="AB15" s="361"/>
      <c r="AC15" s="53" t="s">
        <v>231</v>
      </c>
      <c r="AD15" s="339" t="s">
        <v>232</v>
      </c>
      <c r="AE15" s="340"/>
      <c r="AF15" s="360">
        <f>P19</f>
        <v>12</v>
      </c>
      <c r="AG15" s="361"/>
      <c r="AH15" s="53" t="s">
        <v>231</v>
      </c>
      <c r="AI15" s="147"/>
      <c r="AJ15" s="276"/>
      <c r="AK15" s="276"/>
      <c r="AL15" s="276"/>
      <c r="AM15" s="45"/>
      <c r="AN15" s="121"/>
      <c r="AO15" s="310"/>
      <c r="AP15" s="311"/>
      <c r="AQ15" s="122"/>
      <c r="AR15" s="45"/>
      <c r="AU15" s="59"/>
      <c r="AV15" s="71"/>
    </row>
    <row r="16" spans="1:52" ht="18.75" customHeight="1" thickBot="1">
      <c r="A16" s="57"/>
      <c r="B16" s="251"/>
      <c r="C16" s="252"/>
      <c r="D16" s="148" t="s">
        <v>233</v>
      </c>
      <c r="E16" s="149"/>
      <c r="F16" s="150" t="s">
        <v>223</v>
      </c>
      <c r="G16" s="149"/>
      <c r="H16" s="150" t="s">
        <v>224</v>
      </c>
      <c r="I16" s="149"/>
      <c r="J16" s="86" t="s">
        <v>225</v>
      </c>
      <c r="K16" s="323"/>
      <c r="L16" s="327"/>
      <c r="M16" s="327"/>
      <c r="N16" s="328"/>
      <c r="O16" s="332"/>
      <c r="P16" s="333"/>
      <c r="Q16" s="333"/>
      <c r="R16" s="252"/>
      <c r="S16" s="336"/>
      <c r="T16" s="336"/>
      <c r="U16" s="152"/>
      <c r="Y16" s="152"/>
      <c r="AC16" s="153"/>
      <c r="AG16" s="154"/>
      <c r="AH16" s="153"/>
      <c r="AI16" s="147"/>
      <c r="AJ16" s="51" t="s">
        <v>234</v>
      </c>
      <c r="AK16" s="51"/>
      <c r="AL16" s="51"/>
      <c r="AM16" s="45"/>
      <c r="AN16" s="121"/>
      <c r="AO16" s="312"/>
      <c r="AP16" s="313"/>
      <c r="AQ16" s="122"/>
      <c r="AR16" s="45"/>
      <c r="AU16" s="59"/>
      <c r="AV16" s="71"/>
    </row>
    <row r="17" spans="1:48" ht="22.5" customHeight="1" thickTop="1" thickBot="1">
      <c r="A17" s="45"/>
      <c r="B17" s="251"/>
      <c r="C17" s="252"/>
      <c r="D17" s="151" t="s">
        <v>153</v>
      </c>
      <c r="E17" s="155"/>
      <c r="F17" s="114"/>
      <c r="G17" s="155"/>
      <c r="H17" s="114"/>
      <c r="I17" s="155"/>
      <c r="J17" s="86"/>
      <c r="K17" s="323"/>
      <c r="L17" s="327"/>
      <c r="M17" s="327"/>
      <c r="N17" s="328"/>
      <c r="O17" s="334"/>
      <c r="P17" s="333"/>
      <c r="Q17" s="333"/>
      <c r="R17" s="252"/>
      <c r="S17" s="336"/>
      <c r="T17" s="336"/>
      <c r="U17" s="156"/>
      <c r="V17" s="157" t="s">
        <v>235</v>
      </c>
      <c r="W17" s="157"/>
      <c r="X17" s="158"/>
      <c r="Y17" s="156"/>
      <c r="Z17" s="157" t="s">
        <v>236</v>
      </c>
      <c r="AA17" s="157"/>
      <c r="AB17" s="157"/>
      <c r="AC17" s="53"/>
      <c r="AD17" s="156"/>
      <c r="AE17" s="157" t="s">
        <v>237</v>
      </c>
      <c r="AF17" s="157"/>
      <c r="AG17" s="157"/>
      <c r="AH17" s="53"/>
      <c r="AI17" s="64"/>
      <c r="AJ17" s="314">
        <f>MIN(V18,Z18,AE18)</f>
        <v>7506</v>
      </c>
      <c r="AK17" s="315"/>
      <c r="AL17" s="316"/>
      <c r="AM17" s="159"/>
      <c r="AN17" s="121"/>
      <c r="AO17" s="504" t="s">
        <v>312</v>
      </c>
      <c r="AP17" s="505"/>
      <c r="AQ17" s="122"/>
      <c r="AR17" s="45"/>
      <c r="AU17" s="59"/>
      <c r="AV17" s="71"/>
    </row>
    <row r="18" spans="1:48" ht="17.25" customHeight="1" thickBot="1">
      <c r="A18" s="45"/>
      <c r="B18" s="251"/>
      <c r="C18" s="252"/>
      <c r="D18" s="341"/>
      <c r="E18" s="342"/>
      <c r="F18" s="342"/>
      <c r="G18" s="342"/>
      <c r="H18" s="342"/>
      <c r="I18" s="342"/>
      <c r="J18" s="343"/>
      <c r="K18" s="323"/>
      <c r="L18" s="327"/>
      <c r="M18" s="327"/>
      <c r="N18" s="328"/>
      <c r="O18" s="334"/>
      <c r="P18" s="333"/>
      <c r="Q18" s="333"/>
      <c r="R18" s="252"/>
      <c r="S18" s="336"/>
      <c r="T18" s="336"/>
      <c r="U18" s="160" t="s">
        <v>239</v>
      </c>
      <c r="V18" s="350">
        <f>V13*W15/2</f>
        <v>7506</v>
      </c>
      <c r="W18" s="351"/>
      <c r="X18" s="137" t="s">
        <v>9</v>
      </c>
      <c r="Y18" s="160" t="s">
        <v>239</v>
      </c>
      <c r="Z18" s="352">
        <f>Z13*AA15/2</f>
        <v>30000</v>
      </c>
      <c r="AA18" s="353"/>
      <c r="AB18" s="354"/>
      <c r="AC18" s="137" t="s">
        <v>9</v>
      </c>
      <c r="AD18" s="160"/>
      <c r="AE18" s="352">
        <f>AE13*AF15</f>
        <v>90000</v>
      </c>
      <c r="AF18" s="353"/>
      <c r="AG18" s="354"/>
      <c r="AH18" s="137" t="s">
        <v>9</v>
      </c>
      <c r="AI18" s="129"/>
      <c r="AJ18" s="317"/>
      <c r="AK18" s="318"/>
      <c r="AL18" s="319"/>
      <c r="AM18" s="45" t="s">
        <v>9</v>
      </c>
      <c r="AN18" s="121"/>
      <c r="AO18" s="144"/>
      <c r="AP18" s="144"/>
      <c r="AQ18" s="122"/>
      <c r="AR18" s="45"/>
      <c r="AU18" s="59"/>
      <c r="AV18" s="71"/>
    </row>
    <row r="19" spans="1:48" ht="18.75" customHeight="1" thickTop="1" thickBot="1">
      <c r="A19" s="45"/>
      <c r="B19" s="251"/>
      <c r="C19" s="252"/>
      <c r="D19" s="344"/>
      <c r="E19" s="345"/>
      <c r="F19" s="345"/>
      <c r="G19" s="345"/>
      <c r="H19" s="345"/>
      <c r="I19" s="345"/>
      <c r="J19" s="346"/>
      <c r="K19" s="161"/>
      <c r="L19" s="162"/>
      <c r="M19" s="163" t="s">
        <v>136</v>
      </c>
      <c r="N19" s="164"/>
      <c r="O19" s="165"/>
      <c r="P19" s="166">
        <v>12</v>
      </c>
      <c r="Q19" s="167" t="s">
        <v>231</v>
      </c>
      <c r="R19" s="168"/>
      <c r="S19" s="45"/>
      <c r="T19" s="45"/>
      <c r="U19" s="156"/>
      <c r="V19" s="157"/>
      <c r="W19" s="157"/>
      <c r="X19" s="157"/>
      <c r="Y19" s="129"/>
      <c r="Z19" s="355"/>
      <c r="AA19" s="355"/>
      <c r="AB19" s="355"/>
      <c r="AC19" s="53"/>
      <c r="AD19" s="129">
        <v>1251</v>
      </c>
      <c r="AE19" s="355"/>
      <c r="AF19" s="355"/>
      <c r="AG19" s="355"/>
      <c r="AH19" s="53"/>
      <c r="AN19" s="121"/>
      <c r="AO19" s="144"/>
      <c r="AP19" s="144"/>
      <c r="AQ19" s="122"/>
      <c r="AR19" s="45"/>
      <c r="AU19" s="59"/>
      <c r="AV19" s="71"/>
    </row>
    <row r="20" spans="1:48" ht="6.75" customHeight="1">
      <c r="A20" s="45"/>
      <c r="B20" s="253"/>
      <c r="C20" s="254"/>
      <c r="D20" s="347"/>
      <c r="E20" s="348"/>
      <c r="F20" s="348"/>
      <c r="G20" s="348"/>
      <c r="H20" s="348"/>
      <c r="I20" s="348"/>
      <c r="J20" s="349"/>
      <c r="K20" s="169"/>
      <c r="L20" s="170"/>
      <c r="M20" s="170"/>
      <c r="N20" s="171"/>
      <c r="O20" s="172"/>
      <c r="P20" s="170"/>
      <c r="Q20" s="170"/>
      <c r="R20" s="173"/>
      <c r="S20" s="63"/>
      <c r="T20" s="62"/>
      <c r="U20" s="174"/>
      <c r="V20" s="175"/>
      <c r="W20" s="175"/>
      <c r="X20" s="175"/>
      <c r="Y20" s="356"/>
      <c r="Z20" s="357"/>
      <c r="AA20" s="357"/>
      <c r="AB20" s="357"/>
      <c r="AC20" s="358"/>
      <c r="AD20" s="359"/>
      <c r="AE20" s="357"/>
      <c r="AF20" s="357"/>
      <c r="AG20" s="357"/>
      <c r="AH20" s="357"/>
      <c r="AI20" s="55"/>
      <c r="AJ20" s="54"/>
      <c r="AK20" s="54"/>
      <c r="AL20" s="54"/>
      <c r="AM20" s="54"/>
      <c r="AN20" s="123"/>
      <c r="AO20" s="125"/>
      <c r="AP20" s="125"/>
      <c r="AQ20" s="124"/>
      <c r="AR20" s="45"/>
    </row>
    <row r="21" spans="1:48" ht="15.75" customHeight="1" thickBot="1">
      <c r="A21" s="45"/>
      <c r="B21" s="249">
        <v>2</v>
      </c>
      <c r="C21" s="250"/>
      <c r="D21" s="87"/>
      <c r="E21" s="65"/>
      <c r="F21" s="65"/>
      <c r="G21" s="65"/>
      <c r="H21" s="65"/>
      <c r="I21" s="65"/>
      <c r="J21" s="89"/>
      <c r="K21" s="91"/>
      <c r="L21" s="281" t="s">
        <v>221</v>
      </c>
      <c r="M21" s="282"/>
      <c r="N21" s="282"/>
      <c r="O21" s="282"/>
      <c r="P21" s="282"/>
      <c r="Q21" s="282"/>
      <c r="R21" s="92"/>
      <c r="S21" s="49"/>
      <c r="T21" s="49"/>
      <c r="U21" s="126"/>
      <c r="V21" s="127"/>
      <c r="W21" s="127"/>
      <c r="X21" s="128"/>
      <c r="Y21" s="283"/>
      <c r="Z21" s="284"/>
      <c r="AA21" s="284"/>
      <c r="AB21" s="284"/>
      <c r="AC21" s="285"/>
      <c r="AD21" s="283"/>
      <c r="AE21" s="284"/>
      <c r="AF21" s="284"/>
      <c r="AG21" s="284"/>
      <c r="AH21" s="284"/>
      <c r="AI21" s="129"/>
      <c r="AJ21" s="282"/>
      <c r="AK21" s="282"/>
      <c r="AL21" s="282"/>
      <c r="AM21"/>
      <c r="AN21" s="130" t="s">
        <v>222</v>
      </c>
      <c r="AO21" s="131"/>
      <c r="AP21" s="131"/>
      <c r="AQ21" s="132"/>
      <c r="AR21" s="45"/>
    </row>
    <row r="22" spans="1:48" ht="18.75" customHeight="1" thickBot="1">
      <c r="A22" s="45"/>
      <c r="B22" s="259"/>
      <c r="C22" s="252"/>
      <c r="D22" s="286" t="s">
        <v>142</v>
      </c>
      <c r="E22" s="288"/>
      <c r="F22" s="289"/>
      <c r="G22" s="289"/>
      <c r="H22" s="289"/>
      <c r="I22" s="290"/>
      <c r="J22" s="90"/>
      <c r="K22" s="133"/>
      <c r="L22" s="134"/>
      <c r="M22" t="s">
        <v>223</v>
      </c>
      <c r="N22" s="134"/>
      <c r="O22" t="s">
        <v>224</v>
      </c>
      <c r="P22" s="134"/>
      <c r="Q22" t="s">
        <v>225</v>
      </c>
      <c r="R22" s="135"/>
      <c r="S22" s="45"/>
      <c r="T22" s="45"/>
      <c r="U22" s="136" t="s">
        <v>226</v>
      </c>
      <c r="V22" s="294"/>
      <c r="W22" s="295"/>
      <c r="X22" s="137" t="s">
        <v>9</v>
      </c>
      <c r="Y22" s="138" t="s">
        <v>227</v>
      </c>
      <c r="Z22" s="296"/>
      <c r="AA22" s="297"/>
      <c r="AB22" s="298"/>
      <c r="AC22" s="53" t="s">
        <v>9</v>
      </c>
      <c r="AD22" s="136"/>
      <c r="AE22" s="273">
        <v>7500</v>
      </c>
      <c r="AF22" s="274"/>
      <c r="AG22" s="275"/>
      <c r="AH22" s="53" t="s">
        <v>9</v>
      </c>
      <c r="AI22" s="129"/>
      <c r="AJ22" s="276"/>
      <c r="AK22" s="276"/>
      <c r="AL22" s="276"/>
      <c r="AM22" s="45"/>
      <c r="AN22" s="139"/>
      <c r="AO22" s="140"/>
      <c r="AP22" s="140"/>
      <c r="AQ22" s="141"/>
      <c r="AR22" s="45"/>
      <c r="AS22" s="47" t="e">
        <f>YEAR(#REF!)*12+MONTH(#REF!)-YEAR(#REF!)*12-MONTH(#REF!)
-IF(DAY(#REF!+1)=1,IF(DAY(#REF!+1)&gt;1,1),IF(AND(DAY(#REF!+1)&gt;1,
 DAY(#REF!)&lt;DAY(#REF!)),1))</f>
        <v>#REF!</v>
      </c>
      <c r="AU22" s="59"/>
      <c r="AV22" s="58"/>
    </row>
    <row r="23" spans="1:48" ht="15.75" customHeight="1" thickBot="1">
      <c r="A23" s="45"/>
      <c r="B23" s="259"/>
      <c r="C23" s="252"/>
      <c r="D23" s="287"/>
      <c r="E23" s="291"/>
      <c r="F23" s="292"/>
      <c r="G23" s="292"/>
      <c r="H23" s="292"/>
      <c r="I23" s="293"/>
      <c r="J23" s="90"/>
      <c r="K23" s="60"/>
      <c r="L23" s="60"/>
      <c r="M23" s="60"/>
      <c r="N23" s="60"/>
      <c r="O23" s="60"/>
      <c r="P23" s="60"/>
      <c r="Q23" s="60"/>
      <c r="R23" s="61"/>
      <c r="S23" s="63"/>
      <c r="T23" s="62"/>
      <c r="U23" s="136"/>
      <c r="V23" s="142"/>
      <c r="W23" s="142"/>
      <c r="X23" s="137"/>
      <c r="Y23" s="143"/>
      <c r="Z23" s="277"/>
      <c r="AA23" s="277"/>
      <c r="AB23" s="278"/>
      <c r="AC23" s="279"/>
      <c r="AD23" s="143"/>
      <c r="AE23" s="277"/>
      <c r="AF23" s="277"/>
      <c r="AG23" s="278"/>
      <c r="AH23" s="279"/>
      <c r="AI23" s="129"/>
      <c r="AJ23" s="276"/>
      <c r="AK23" s="276"/>
      <c r="AL23" s="276"/>
      <c r="AM23" s="45"/>
      <c r="AN23" s="121"/>
      <c r="AO23" s="144"/>
      <c r="AP23" s="144"/>
      <c r="AQ23" s="122"/>
      <c r="AR23" s="45"/>
      <c r="AU23" s="59"/>
      <c r="AV23" s="58"/>
    </row>
    <row r="24" spans="1:48" ht="16.5" customHeight="1" thickBot="1">
      <c r="A24" s="57"/>
      <c r="B24" s="259"/>
      <c r="C24" s="252"/>
      <c r="D24" s="88"/>
      <c r="E24" s="58"/>
      <c r="F24" s="58"/>
      <c r="G24" s="58"/>
      <c r="H24" s="58"/>
      <c r="I24" s="58"/>
      <c r="J24" s="90"/>
      <c r="K24" s="322"/>
      <c r="L24" s="324" t="s">
        <v>228</v>
      </c>
      <c r="M24" s="325"/>
      <c r="N24" s="326"/>
      <c r="O24" s="329" t="s">
        <v>229</v>
      </c>
      <c r="P24" s="330"/>
      <c r="Q24" s="330"/>
      <c r="R24" s="331"/>
      <c r="S24" s="335"/>
      <c r="T24" s="335"/>
      <c r="U24" s="337" t="s">
        <v>230</v>
      </c>
      <c r="V24" s="338"/>
      <c r="W24" s="145"/>
      <c r="X24" s="146" t="s">
        <v>231</v>
      </c>
      <c r="Y24" s="339" t="s">
        <v>232</v>
      </c>
      <c r="Z24" s="340"/>
      <c r="AA24" s="360">
        <f>P28</f>
        <v>6</v>
      </c>
      <c r="AB24" s="361"/>
      <c r="AC24" s="53" t="s">
        <v>231</v>
      </c>
      <c r="AD24" s="339" t="s">
        <v>232</v>
      </c>
      <c r="AE24" s="340"/>
      <c r="AF24" s="360">
        <f>P28</f>
        <v>6</v>
      </c>
      <c r="AG24" s="361"/>
      <c r="AH24" s="53" t="s">
        <v>231</v>
      </c>
      <c r="AI24" s="147"/>
      <c r="AJ24" s="276"/>
      <c r="AK24" s="276"/>
      <c r="AL24" s="276"/>
      <c r="AM24" s="45"/>
      <c r="AN24" s="121"/>
      <c r="AO24" s="310"/>
      <c r="AP24" s="311"/>
      <c r="AQ24" s="122"/>
      <c r="AR24" s="45"/>
      <c r="AU24" s="59"/>
      <c r="AV24" s="71"/>
    </row>
    <row r="25" spans="1:48" ht="18" customHeight="1" thickBot="1">
      <c r="A25" s="57"/>
      <c r="B25" s="251"/>
      <c r="C25" s="252"/>
      <c r="D25" s="148" t="s">
        <v>233</v>
      </c>
      <c r="E25" s="149"/>
      <c r="F25" s="150" t="s">
        <v>223</v>
      </c>
      <c r="G25" s="149"/>
      <c r="H25" s="150" t="s">
        <v>224</v>
      </c>
      <c r="I25" s="149"/>
      <c r="J25" s="86" t="s">
        <v>225</v>
      </c>
      <c r="K25" s="323"/>
      <c r="L25" s="327"/>
      <c r="M25" s="327"/>
      <c r="N25" s="328"/>
      <c r="O25" s="332"/>
      <c r="P25" s="333"/>
      <c r="Q25" s="333"/>
      <c r="R25" s="252"/>
      <c r="S25" s="336"/>
      <c r="T25" s="336"/>
      <c r="U25" s="152"/>
      <c r="Y25" s="152"/>
      <c r="AC25" s="153"/>
      <c r="AG25" s="154"/>
      <c r="AH25" s="153"/>
      <c r="AI25" s="147"/>
      <c r="AJ25" s="51" t="s">
        <v>234</v>
      </c>
      <c r="AK25" s="51"/>
      <c r="AL25" s="51"/>
      <c r="AM25" s="45"/>
      <c r="AN25" s="121"/>
      <c r="AO25" s="312"/>
      <c r="AP25" s="313"/>
      <c r="AQ25" s="122"/>
      <c r="AR25" s="45"/>
      <c r="AU25" s="59"/>
      <c r="AV25" s="71"/>
    </row>
    <row r="26" spans="1:48" ht="23.25" customHeight="1" thickTop="1" thickBot="1">
      <c r="A26" s="45"/>
      <c r="B26" s="251"/>
      <c r="C26" s="252"/>
      <c r="D26" s="151" t="s">
        <v>153</v>
      </c>
      <c r="E26" s="155"/>
      <c r="F26" s="114"/>
      <c r="G26" s="155"/>
      <c r="H26" s="114"/>
      <c r="I26" s="155"/>
      <c r="J26" s="86"/>
      <c r="K26" s="323"/>
      <c r="L26" s="327"/>
      <c r="M26" s="327"/>
      <c r="N26" s="328"/>
      <c r="O26" s="334"/>
      <c r="P26" s="333"/>
      <c r="Q26" s="333"/>
      <c r="R26" s="252"/>
      <c r="S26" s="336"/>
      <c r="T26" s="336"/>
      <c r="U26" s="156"/>
      <c r="V26" s="157" t="s">
        <v>235</v>
      </c>
      <c r="W26" s="157"/>
      <c r="X26" s="158"/>
      <c r="Y26" s="156"/>
      <c r="Z26" s="157" t="s">
        <v>236</v>
      </c>
      <c r="AA26" s="157"/>
      <c r="AB26" s="157"/>
      <c r="AC26" s="53"/>
      <c r="AD26" s="156"/>
      <c r="AE26" s="157" t="s">
        <v>237</v>
      </c>
      <c r="AF26" s="157"/>
      <c r="AG26" s="157"/>
      <c r="AH26" s="53"/>
      <c r="AI26" s="64"/>
      <c r="AJ26" s="314">
        <f>MIN(V27,Z27,AE27)</f>
        <v>0</v>
      </c>
      <c r="AK26" s="315"/>
      <c r="AL26" s="316"/>
      <c r="AM26" s="159"/>
      <c r="AN26" s="121"/>
      <c r="AO26" s="504" t="s">
        <v>312</v>
      </c>
      <c r="AP26" s="505"/>
      <c r="AQ26" s="122"/>
      <c r="AR26" s="45"/>
      <c r="AU26" s="59"/>
      <c r="AV26" s="71"/>
    </row>
    <row r="27" spans="1:48" ht="17.25" customHeight="1" thickBot="1">
      <c r="A27" s="45"/>
      <c r="B27" s="251"/>
      <c r="C27" s="252"/>
      <c r="D27" s="341"/>
      <c r="E27" s="342"/>
      <c r="F27" s="342"/>
      <c r="G27" s="342"/>
      <c r="H27" s="342"/>
      <c r="I27" s="342"/>
      <c r="J27" s="343"/>
      <c r="K27" s="323"/>
      <c r="L27" s="327"/>
      <c r="M27" s="327"/>
      <c r="N27" s="328"/>
      <c r="O27" s="334"/>
      <c r="P27" s="333"/>
      <c r="Q27" s="333"/>
      <c r="R27" s="252"/>
      <c r="S27" s="336"/>
      <c r="T27" s="336"/>
      <c r="U27" s="160" t="s">
        <v>239</v>
      </c>
      <c r="V27" s="350">
        <f>V22*W24/2</f>
        <v>0</v>
      </c>
      <c r="W27" s="351"/>
      <c r="X27" s="137" t="s">
        <v>9</v>
      </c>
      <c r="Y27" s="160" t="s">
        <v>239</v>
      </c>
      <c r="Z27" s="352">
        <f>Z22*AA24/2</f>
        <v>0</v>
      </c>
      <c r="AA27" s="353"/>
      <c r="AB27" s="354"/>
      <c r="AC27" s="137" t="s">
        <v>9</v>
      </c>
      <c r="AD27" s="160"/>
      <c r="AE27" s="352">
        <f>AE22*AF24</f>
        <v>45000</v>
      </c>
      <c r="AF27" s="353"/>
      <c r="AG27" s="354"/>
      <c r="AH27" s="137" t="s">
        <v>9</v>
      </c>
      <c r="AI27" s="129"/>
      <c r="AJ27" s="317"/>
      <c r="AK27" s="318"/>
      <c r="AL27" s="319"/>
      <c r="AM27" s="45" t="s">
        <v>9</v>
      </c>
      <c r="AN27" s="121"/>
      <c r="AO27" s="144"/>
      <c r="AP27" s="144"/>
      <c r="AQ27" s="122"/>
      <c r="AR27" s="45"/>
      <c r="AU27" s="59"/>
      <c r="AV27" s="71"/>
    </row>
    <row r="28" spans="1:48" ht="25.5" customHeight="1" thickTop="1" thickBot="1">
      <c r="A28" s="45"/>
      <c r="B28" s="251"/>
      <c r="C28" s="252"/>
      <c r="D28" s="344"/>
      <c r="E28" s="345"/>
      <c r="F28" s="345"/>
      <c r="G28" s="345"/>
      <c r="H28" s="345"/>
      <c r="I28" s="345"/>
      <c r="J28" s="346"/>
      <c r="K28" s="161"/>
      <c r="L28" s="162"/>
      <c r="M28" s="163" t="s">
        <v>136</v>
      </c>
      <c r="N28" s="164"/>
      <c r="O28" s="165"/>
      <c r="P28" s="166">
        <v>6</v>
      </c>
      <c r="Q28" s="167" t="s">
        <v>231</v>
      </c>
      <c r="R28" s="168"/>
      <c r="S28" s="45"/>
      <c r="T28" s="45"/>
      <c r="U28" s="156"/>
      <c r="V28" s="157"/>
      <c r="W28" s="157"/>
      <c r="X28" s="157"/>
      <c r="Y28" s="129"/>
      <c r="Z28" s="355"/>
      <c r="AA28" s="355"/>
      <c r="AB28" s="355"/>
      <c r="AC28" s="53"/>
      <c r="AD28" s="129"/>
      <c r="AE28" s="355"/>
      <c r="AF28" s="355"/>
      <c r="AG28" s="355"/>
      <c r="AH28" s="53"/>
      <c r="AN28" s="121"/>
      <c r="AO28" s="144"/>
      <c r="AP28" s="144"/>
      <c r="AQ28" s="122"/>
      <c r="AR28" s="45"/>
      <c r="AU28" s="59"/>
      <c r="AV28" s="71"/>
    </row>
    <row r="29" spans="1:48" ht="8.25" customHeight="1">
      <c r="A29" s="45"/>
      <c r="B29" s="253"/>
      <c r="C29" s="254"/>
      <c r="D29" s="347"/>
      <c r="E29" s="348"/>
      <c r="F29" s="348"/>
      <c r="G29" s="348"/>
      <c r="H29" s="348"/>
      <c r="I29" s="348"/>
      <c r="J29" s="349"/>
      <c r="K29" s="169"/>
      <c r="L29" s="170"/>
      <c r="M29" s="170"/>
      <c r="N29" s="171"/>
      <c r="O29" s="172"/>
      <c r="P29" s="170"/>
      <c r="Q29" s="170"/>
      <c r="R29" s="173"/>
      <c r="S29" s="63"/>
      <c r="T29" s="62"/>
      <c r="U29" s="174"/>
      <c r="V29" s="175"/>
      <c r="W29" s="175"/>
      <c r="X29" s="175"/>
      <c r="Y29" s="356"/>
      <c r="Z29" s="357"/>
      <c r="AA29" s="357"/>
      <c r="AB29" s="357"/>
      <c r="AC29" s="358"/>
      <c r="AD29" s="359"/>
      <c r="AE29" s="357"/>
      <c r="AF29" s="357"/>
      <c r="AG29" s="357"/>
      <c r="AH29" s="357"/>
      <c r="AI29" s="55"/>
      <c r="AJ29" s="54"/>
      <c r="AK29" s="54"/>
      <c r="AL29" s="54"/>
      <c r="AM29" s="54"/>
      <c r="AN29" s="123"/>
      <c r="AO29" s="125"/>
      <c r="AP29" s="125"/>
      <c r="AQ29" s="124"/>
      <c r="AR29" s="45"/>
    </row>
    <row r="30" spans="1:48" ht="15.75" customHeight="1" thickBot="1">
      <c r="A30" s="45"/>
      <c r="B30" s="249">
        <v>3</v>
      </c>
      <c r="C30" s="250"/>
      <c r="D30" s="87"/>
      <c r="E30" s="65"/>
      <c r="F30" s="65"/>
      <c r="G30" s="65"/>
      <c r="H30" s="65"/>
      <c r="I30" s="65"/>
      <c r="J30" s="89"/>
      <c r="K30" s="91"/>
      <c r="L30" s="281" t="s">
        <v>221</v>
      </c>
      <c r="M30" s="282"/>
      <c r="N30" s="282"/>
      <c r="O30" s="282"/>
      <c r="P30" s="282"/>
      <c r="Q30" s="282"/>
      <c r="R30" s="92"/>
      <c r="S30" s="49"/>
      <c r="T30" s="49"/>
      <c r="U30" s="126"/>
      <c r="V30" s="127"/>
      <c r="W30" s="127"/>
      <c r="X30" s="128"/>
      <c r="Y30" s="283"/>
      <c r="Z30" s="284"/>
      <c r="AA30" s="284"/>
      <c r="AB30" s="284"/>
      <c r="AC30" s="285"/>
      <c r="AD30" s="283"/>
      <c r="AE30" s="284"/>
      <c r="AF30" s="284"/>
      <c r="AG30" s="284"/>
      <c r="AH30" s="284"/>
      <c r="AI30" s="129"/>
      <c r="AJ30" s="282"/>
      <c r="AK30" s="282"/>
      <c r="AL30" s="282"/>
      <c r="AM30"/>
      <c r="AN30" s="130" t="s">
        <v>222</v>
      </c>
      <c r="AO30" s="131"/>
      <c r="AP30" s="131"/>
      <c r="AQ30" s="132"/>
      <c r="AR30" s="45"/>
      <c r="AS30" s="47" t="e">
        <f>YEAR(#REF!)*12+MONTH(#REF!)-YEAR(#REF!)*12-MONTH(#REF!)
-IF(DAY(#REF!+1)=1,IF(DAY(#REF!+1)&gt;1,1),IF(AND(DAY(#REF!+1)&gt;1,
 DAY(#REF!)&lt;DAY(#REF!)),1))</f>
        <v>#REF!</v>
      </c>
      <c r="AU30" s="59"/>
      <c r="AV30" s="58"/>
    </row>
    <row r="31" spans="1:48" ht="18.75" customHeight="1" thickBot="1">
      <c r="A31" s="45"/>
      <c r="B31" s="259"/>
      <c r="C31" s="252"/>
      <c r="D31" s="286" t="s">
        <v>142</v>
      </c>
      <c r="E31" s="288"/>
      <c r="F31" s="289"/>
      <c r="G31" s="289"/>
      <c r="H31" s="289"/>
      <c r="I31" s="290"/>
      <c r="J31" s="90"/>
      <c r="K31" s="133"/>
      <c r="L31" s="134"/>
      <c r="M31" t="s">
        <v>223</v>
      </c>
      <c r="N31" s="134"/>
      <c r="O31" t="s">
        <v>224</v>
      </c>
      <c r="P31" s="134"/>
      <c r="Q31" t="s">
        <v>225</v>
      </c>
      <c r="R31" s="135"/>
      <c r="S31" s="45"/>
      <c r="T31" s="45"/>
      <c r="U31" s="136" t="s">
        <v>226</v>
      </c>
      <c r="V31" s="294"/>
      <c r="W31" s="295"/>
      <c r="X31" s="137" t="s">
        <v>9</v>
      </c>
      <c r="Y31" s="138" t="s">
        <v>227</v>
      </c>
      <c r="Z31" s="296"/>
      <c r="AA31" s="297"/>
      <c r="AB31" s="298"/>
      <c r="AC31" s="53" t="s">
        <v>9</v>
      </c>
      <c r="AD31" s="136"/>
      <c r="AE31" s="273">
        <v>7500</v>
      </c>
      <c r="AF31" s="274"/>
      <c r="AG31" s="275"/>
      <c r="AH31" s="53" t="s">
        <v>9</v>
      </c>
      <c r="AI31" s="129"/>
      <c r="AJ31" s="276"/>
      <c r="AK31" s="276"/>
      <c r="AL31" s="276"/>
      <c r="AM31" s="45"/>
      <c r="AN31" s="139"/>
      <c r="AO31" s="140"/>
      <c r="AP31" s="140"/>
      <c r="AQ31" s="141"/>
      <c r="AR31" s="45"/>
      <c r="AU31" s="59"/>
      <c r="AV31" s="58"/>
    </row>
    <row r="32" spans="1:48" ht="15.75" customHeight="1" thickBot="1">
      <c r="A32" s="45"/>
      <c r="B32" s="259"/>
      <c r="C32" s="252"/>
      <c r="D32" s="287"/>
      <c r="E32" s="291"/>
      <c r="F32" s="292"/>
      <c r="G32" s="292"/>
      <c r="H32" s="292"/>
      <c r="I32" s="293"/>
      <c r="J32" s="90"/>
      <c r="K32" s="60"/>
      <c r="L32" s="60"/>
      <c r="M32" s="60"/>
      <c r="N32" s="60"/>
      <c r="O32" s="60"/>
      <c r="P32" s="60"/>
      <c r="Q32" s="60"/>
      <c r="R32" s="61"/>
      <c r="S32" s="63"/>
      <c r="T32" s="62"/>
      <c r="U32" s="136"/>
      <c r="V32" s="142"/>
      <c r="W32" s="142"/>
      <c r="X32" s="137"/>
      <c r="Y32" s="143"/>
      <c r="Z32" s="277"/>
      <c r="AA32" s="277"/>
      <c r="AB32" s="278"/>
      <c r="AC32" s="279"/>
      <c r="AD32" s="143"/>
      <c r="AE32" s="277"/>
      <c r="AF32" s="277"/>
      <c r="AG32" s="278"/>
      <c r="AH32" s="279"/>
      <c r="AI32" s="129"/>
      <c r="AJ32" s="276"/>
      <c r="AK32" s="276"/>
      <c r="AL32" s="276"/>
      <c r="AM32" s="45"/>
      <c r="AN32" s="121"/>
      <c r="AO32" s="144"/>
      <c r="AP32" s="144"/>
      <c r="AQ32" s="122"/>
      <c r="AR32" s="45"/>
      <c r="AU32" s="59"/>
      <c r="AV32" s="71"/>
    </row>
    <row r="33" spans="1:48" ht="15.75" customHeight="1" thickBot="1">
      <c r="A33" s="57"/>
      <c r="B33" s="259"/>
      <c r="C33" s="252"/>
      <c r="D33" s="88"/>
      <c r="E33" s="58"/>
      <c r="F33" s="58"/>
      <c r="G33" s="58"/>
      <c r="H33" s="58"/>
      <c r="I33" s="58"/>
      <c r="J33" s="90"/>
      <c r="K33" s="322"/>
      <c r="L33" s="324" t="s">
        <v>228</v>
      </c>
      <c r="M33" s="325"/>
      <c r="N33" s="326"/>
      <c r="O33" s="329" t="s">
        <v>229</v>
      </c>
      <c r="P33" s="330"/>
      <c r="Q33" s="330"/>
      <c r="R33" s="331"/>
      <c r="S33" s="335"/>
      <c r="T33" s="335"/>
      <c r="U33" s="337" t="s">
        <v>230</v>
      </c>
      <c r="V33" s="338"/>
      <c r="W33" s="145"/>
      <c r="X33" s="146" t="s">
        <v>231</v>
      </c>
      <c r="Y33" s="339" t="s">
        <v>232</v>
      </c>
      <c r="Z33" s="340"/>
      <c r="AA33" s="360">
        <f>P37</f>
        <v>0</v>
      </c>
      <c r="AB33" s="361"/>
      <c r="AC33" s="53" t="s">
        <v>231</v>
      </c>
      <c r="AD33" s="339" t="s">
        <v>232</v>
      </c>
      <c r="AE33" s="340"/>
      <c r="AF33" s="360">
        <f>P37</f>
        <v>0</v>
      </c>
      <c r="AG33" s="361"/>
      <c r="AH33" s="53" t="s">
        <v>231</v>
      </c>
      <c r="AI33" s="147"/>
      <c r="AJ33" s="276"/>
      <c r="AK33" s="276"/>
      <c r="AL33" s="276"/>
      <c r="AM33" s="45"/>
      <c r="AN33" s="121"/>
      <c r="AO33" s="310"/>
      <c r="AP33" s="311"/>
      <c r="AQ33" s="122"/>
      <c r="AR33" s="45"/>
      <c r="AU33" s="59"/>
      <c r="AV33" s="71"/>
    </row>
    <row r="34" spans="1:48" ht="18.75" customHeight="1" thickBot="1">
      <c r="A34" s="57"/>
      <c r="B34" s="251"/>
      <c r="C34" s="252"/>
      <c r="D34" s="148" t="s">
        <v>233</v>
      </c>
      <c r="E34" s="149"/>
      <c r="F34" s="150" t="s">
        <v>223</v>
      </c>
      <c r="G34" s="149"/>
      <c r="H34" s="150" t="s">
        <v>224</v>
      </c>
      <c r="I34" s="149"/>
      <c r="J34" s="86" t="s">
        <v>225</v>
      </c>
      <c r="K34" s="323"/>
      <c r="L34" s="327"/>
      <c r="M34" s="327"/>
      <c r="N34" s="328"/>
      <c r="O34" s="332"/>
      <c r="P34" s="333"/>
      <c r="Q34" s="333"/>
      <c r="R34" s="252"/>
      <c r="S34" s="336"/>
      <c r="T34" s="336"/>
      <c r="U34" s="152"/>
      <c r="Y34" s="152"/>
      <c r="AC34" s="153"/>
      <c r="AG34" s="154"/>
      <c r="AH34" s="153"/>
      <c r="AI34" s="147"/>
      <c r="AJ34" s="51" t="s">
        <v>234</v>
      </c>
      <c r="AK34" s="51"/>
      <c r="AL34" s="51"/>
      <c r="AM34" s="45"/>
      <c r="AN34" s="121"/>
      <c r="AO34" s="312"/>
      <c r="AP34" s="313"/>
      <c r="AQ34" s="122"/>
      <c r="AR34" s="45"/>
      <c r="AU34" s="59"/>
      <c r="AV34" s="71"/>
    </row>
    <row r="35" spans="1:48" ht="23.25" customHeight="1" thickTop="1" thickBot="1">
      <c r="A35" s="45"/>
      <c r="B35" s="251"/>
      <c r="C35" s="252"/>
      <c r="D35" s="151" t="s">
        <v>153</v>
      </c>
      <c r="E35" s="155"/>
      <c r="F35" s="114"/>
      <c r="G35" s="155"/>
      <c r="H35" s="114"/>
      <c r="I35" s="155"/>
      <c r="J35" s="86"/>
      <c r="K35" s="323"/>
      <c r="L35" s="327"/>
      <c r="M35" s="327"/>
      <c r="N35" s="328"/>
      <c r="O35" s="334"/>
      <c r="P35" s="333"/>
      <c r="Q35" s="333"/>
      <c r="R35" s="252"/>
      <c r="S35" s="336"/>
      <c r="T35" s="336"/>
      <c r="U35" s="156"/>
      <c r="V35" s="157" t="s">
        <v>235</v>
      </c>
      <c r="W35" s="157"/>
      <c r="X35" s="158"/>
      <c r="Y35" s="156"/>
      <c r="Z35" s="157" t="s">
        <v>236</v>
      </c>
      <c r="AA35" s="157"/>
      <c r="AB35" s="157"/>
      <c r="AC35" s="53"/>
      <c r="AD35" s="156"/>
      <c r="AE35" s="157" t="s">
        <v>237</v>
      </c>
      <c r="AF35" s="157"/>
      <c r="AG35" s="157"/>
      <c r="AH35" s="53"/>
      <c r="AI35" s="64"/>
      <c r="AJ35" s="314">
        <f>MIN(V36,Z36,AE36)</f>
        <v>0</v>
      </c>
      <c r="AK35" s="315"/>
      <c r="AL35" s="316"/>
      <c r="AM35" s="159"/>
      <c r="AN35" s="121"/>
      <c r="AO35" s="504" t="s">
        <v>312</v>
      </c>
      <c r="AP35" s="505"/>
      <c r="AQ35" s="122"/>
      <c r="AR35" s="45"/>
      <c r="AU35" s="59"/>
      <c r="AV35" s="71"/>
    </row>
    <row r="36" spans="1:48" ht="15.75" customHeight="1" thickBot="1">
      <c r="A36" s="45"/>
      <c r="B36" s="251"/>
      <c r="C36" s="252"/>
      <c r="D36" s="341"/>
      <c r="E36" s="342"/>
      <c r="F36" s="342"/>
      <c r="G36" s="342"/>
      <c r="H36" s="342"/>
      <c r="I36" s="342"/>
      <c r="J36" s="343"/>
      <c r="K36" s="323"/>
      <c r="L36" s="327"/>
      <c r="M36" s="327"/>
      <c r="N36" s="328"/>
      <c r="O36" s="334"/>
      <c r="P36" s="333"/>
      <c r="Q36" s="333"/>
      <c r="R36" s="252"/>
      <c r="S36" s="336"/>
      <c r="T36" s="336"/>
      <c r="U36" s="160" t="s">
        <v>239</v>
      </c>
      <c r="V36" s="350">
        <f>V31*W33/2</f>
        <v>0</v>
      </c>
      <c r="W36" s="351"/>
      <c r="X36" s="137" t="s">
        <v>9</v>
      </c>
      <c r="Y36" s="160" t="s">
        <v>239</v>
      </c>
      <c r="Z36" s="352">
        <f>Z31*AA33/2</f>
        <v>0</v>
      </c>
      <c r="AA36" s="353"/>
      <c r="AB36" s="354"/>
      <c r="AC36" s="137" t="s">
        <v>9</v>
      </c>
      <c r="AD36" s="160"/>
      <c r="AE36" s="352">
        <f>AE31*AF33</f>
        <v>0</v>
      </c>
      <c r="AF36" s="353"/>
      <c r="AG36" s="354"/>
      <c r="AH36" s="137" t="s">
        <v>9</v>
      </c>
      <c r="AI36" s="129"/>
      <c r="AJ36" s="317"/>
      <c r="AK36" s="318"/>
      <c r="AL36" s="319"/>
      <c r="AM36" s="45" t="s">
        <v>9</v>
      </c>
      <c r="AN36" s="121"/>
      <c r="AO36" s="144"/>
      <c r="AP36" s="144"/>
      <c r="AQ36" s="122"/>
      <c r="AR36" s="45"/>
    </row>
    <row r="37" spans="1:48" ht="26.25" customHeight="1" thickTop="1" thickBot="1">
      <c r="A37" s="45"/>
      <c r="B37" s="251"/>
      <c r="C37" s="252"/>
      <c r="D37" s="344"/>
      <c r="E37" s="345"/>
      <c r="F37" s="345"/>
      <c r="G37" s="345"/>
      <c r="H37" s="345"/>
      <c r="I37" s="345"/>
      <c r="J37" s="346"/>
      <c r="K37" s="161"/>
      <c r="L37" s="162"/>
      <c r="M37" s="163" t="s">
        <v>136</v>
      </c>
      <c r="N37" s="164"/>
      <c r="O37" s="165"/>
      <c r="P37" s="166"/>
      <c r="Q37" s="167" t="s">
        <v>231</v>
      </c>
      <c r="R37" s="168"/>
      <c r="S37" s="45"/>
      <c r="T37" s="45"/>
      <c r="U37" s="156"/>
      <c r="V37" s="157"/>
      <c r="W37" s="157"/>
      <c r="X37" s="157"/>
      <c r="Y37" s="129"/>
      <c r="Z37" s="355"/>
      <c r="AA37" s="355"/>
      <c r="AB37" s="355"/>
      <c r="AC37" s="53"/>
      <c r="AD37" s="129"/>
      <c r="AE37" s="355"/>
      <c r="AF37" s="355"/>
      <c r="AG37" s="355"/>
      <c r="AH37" s="53"/>
      <c r="AN37" s="121"/>
      <c r="AO37" s="144"/>
      <c r="AP37" s="144"/>
      <c r="AQ37" s="122"/>
      <c r="AR37" s="45"/>
    </row>
    <row r="38" spans="1:48" ht="8.25" customHeight="1">
      <c r="A38" s="45"/>
      <c r="B38" s="253"/>
      <c r="C38" s="254"/>
      <c r="D38" s="347"/>
      <c r="E38" s="348"/>
      <c r="F38" s="348"/>
      <c r="G38" s="348"/>
      <c r="H38" s="348"/>
      <c r="I38" s="348"/>
      <c r="J38" s="349"/>
      <c r="K38" s="169"/>
      <c r="L38" s="170"/>
      <c r="M38" s="170"/>
      <c r="N38" s="171"/>
      <c r="O38" s="172"/>
      <c r="P38" s="170"/>
      <c r="Q38" s="170"/>
      <c r="R38" s="173"/>
      <c r="S38" s="63"/>
      <c r="T38" s="62"/>
      <c r="U38" s="174"/>
      <c r="V38" s="175"/>
      <c r="W38" s="175"/>
      <c r="X38" s="175"/>
      <c r="Y38" s="356"/>
      <c r="Z38" s="357"/>
      <c r="AA38" s="357"/>
      <c r="AB38" s="357"/>
      <c r="AC38" s="358"/>
      <c r="AD38" s="359"/>
      <c r="AE38" s="357"/>
      <c r="AF38" s="357"/>
      <c r="AG38" s="357"/>
      <c r="AH38" s="357"/>
      <c r="AI38" s="55"/>
      <c r="AJ38" s="54"/>
      <c r="AK38" s="54"/>
      <c r="AL38" s="54"/>
      <c r="AM38" s="54"/>
      <c r="AN38" s="123"/>
      <c r="AO38" s="125"/>
      <c r="AP38" s="125"/>
      <c r="AQ38" s="124"/>
      <c r="AR38" s="45"/>
    </row>
    <row r="39" spans="1:48" ht="13.5" customHeight="1" thickBot="1">
      <c r="A39" s="45"/>
      <c r="B39" s="249">
        <v>4</v>
      </c>
      <c r="C39" s="250"/>
      <c r="D39" s="87"/>
      <c r="E39" s="65"/>
      <c r="F39" s="65"/>
      <c r="G39" s="65"/>
      <c r="H39" s="65"/>
      <c r="I39" s="65"/>
      <c r="J39" s="89"/>
      <c r="K39" s="91"/>
      <c r="L39" s="281" t="s">
        <v>221</v>
      </c>
      <c r="M39" s="282"/>
      <c r="N39" s="282"/>
      <c r="O39" s="282"/>
      <c r="P39" s="282"/>
      <c r="Q39" s="282"/>
      <c r="R39" s="92"/>
      <c r="S39" s="49"/>
      <c r="T39" s="49"/>
      <c r="U39" s="126"/>
      <c r="V39" s="127"/>
      <c r="W39" s="127"/>
      <c r="X39" s="128"/>
      <c r="Y39" s="283"/>
      <c r="Z39" s="284"/>
      <c r="AA39" s="284"/>
      <c r="AB39" s="284"/>
      <c r="AC39" s="285"/>
      <c r="AD39" s="283"/>
      <c r="AE39" s="284"/>
      <c r="AF39" s="284"/>
      <c r="AG39" s="284"/>
      <c r="AH39" s="284"/>
      <c r="AI39" s="129"/>
      <c r="AJ39" s="282"/>
      <c r="AK39" s="282"/>
      <c r="AL39" s="282"/>
      <c r="AM39"/>
      <c r="AN39" s="130" t="s">
        <v>222</v>
      </c>
      <c r="AO39" s="131"/>
      <c r="AP39" s="131"/>
      <c r="AQ39" s="132"/>
      <c r="AR39" s="45"/>
    </row>
    <row r="40" spans="1:48" ht="19.5" customHeight="1" thickBot="1">
      <c r="A40" s="45"/>
      <c r="B40" s="259"/>
      <c r="C40" s="252"/>
      <c r="D40" s="286" t="s">
        <v>142</v>
      </c>
      <c r="E40" s="288"/>
      <c r="F40" s="289"/>
      <c r="G40" s="289"/>
      <c r="H40" s="289"/>
      <c r="I40" s="290"/>
      <c r="J40" s="90"/>
      <c r="K40" s="133"/>
      <c r="L40" s="134"/>
      <c r="M40" t="s">
        <v>223</v>
      </c>
      <c r="N40" s="134"/>
      <c r="O40" t="s">
        <v>224</v>
      </c>
      <c r="P40" s="134"/>
      <c r="Q40" t="s">
        <v>225</v>
      </c>
      <c r="R40" s="135"/>
      <c r="S40" s="45"/>
      <c r="T40" s="45"/>
      <c r="U40" s="136" t="s">
        <v>226</v>
      </c>
      <c r="V40" s="294"/>
      <c r="W40" s="295"/>
      <c r="X40" s="137" t="s">
        <v>9</v>
      </c>
      <c r="Y40" s="138" t="s">
        <v>227</v>
      </c>
      <c r="Z40" s="296"/>
      <c r="AA40" s="297"/>
      <c r="AB40" s="298"/>
      <c r="AC40" s="53" t="s">
        <v>9</v>
      </c>
      <c r="AD40" s="136"/>
      <c r="AE40" s="273">
        <v>7500</v>
      </c>
      <c r="AF40" s="274"/>
      <c r="AG40" s="275"/>
      <c r="AH40" s="53" t="s">
        <v>9</v>
      </c>
      <c r="AI40" s="129"/>
      <c r="AJ40" s="276"/>
      <c r="AK40" s="276"/>
      <c r="AL40" s="276"/>
      <c r="AM40" s="45"/>
      <c r="AN40" s="139"/>
      <c r="AO40" s="140"/>
      <c r="AP40" s="140"/>
      <c r="AQ40" s="141"/>
      <c r="AR40" s="45"/>
    </row>
    <row r="41" spans="1:48" ht="15" customHeight="1" thickBot="1">
      <c r="A41" s="45"/>
      <c r="B41" s="259"/>
      <c r="C41" s="252"/>
      <c r="D41" s="287"/>
      <c r="E41" s="291"/>
      <c r="F41" s="292"/>
      <c r="G41" s="292"/>
      <c r="H41" s="292"/>
      <c r="I41" s="293"/>
      <c r="J41" s="90"/>
      <c r="K41" s="60"/>
      <c r="L41" s="60"/>
      <c r="M41" s="60"/>
      <c r="N41" s="60"/>
      <c r="O41" s="60"/>
      <c r="P41" s="60"/>
      <c r="Q41" s="60"/>
      <c r="R41" s="61"/>
      <c r="S41" s="63"/>
      <c r="T41" s="62"/>
      <c r="U41" s="136"/>
      <c r="V41" s="142"/>
      <c r="W41" s="142"/>
      <c r="X41" s="137"/>
      <c r="Y41" s="143"/>
      <c r="Z41" s="277"/>
      <c r="AA41" s="277"/>
      <c r="AB41" s="278"/>
      <c r="AC41" s="279"/>
      <c r="AD41" s="143"/>
      <c r="AE41" s="277"/>
      <c r="AF41" s="277"/>
      <c r="AG41" s="278"/>
      <c r="AH41" s="279"/>
      <c r="AI41" s="129"/>
      <c r="AJ41" s="276"/>
      <c r="AK41" s="276"/>
      <c r="AL41" s="276"/>
      <c r="AM41" s="45"/>
      <c r="AN41" s="121"/>
      <c r="AO41" s="144"/>
      <c r="AP41" s="144"/>
      <c r="AQ41" s="122"/>
      <c r="AR41" s="45"/>
    </row>
    <row r="42" spans="1:48" ht="15" customHeight="1" thickBot="1">
      <c r="A42" s="57"/>
      <c r="B42" s="259"/>
      <c r="C42" s="252"/>
      <c r="D42" s="88"/>
      <c r="E42" s="58"/>
      <c r="F42" s="58"/>
      <c r="G42" s="58"/>
      <c r="H42" s="58"/>
      <c r="I42" s="58"/>
      <c r="J42" s="90"/>
      <c r="K42" s="322"/>
      <c r="L42" s="324" t="s">
        <v>228</v>
      </c>
      <c r="M42" s="325"/>
      <c r="N42" s="326"/>
      <c r="O42" s="329" t="s">
        <v>229</v>
      </c>
      <c r="P42" s="330"/>
      <c r="Q42" s="330"/>
      <c r="R42" s="331"/>
      <c r="S42" s="335"/>
      <c r="T42" s="335"/>
      <c r="U42" s="337" t="s">
        <v>230</v>
      </c>
      <c r="V42" s="338"/>
      <c r="W42" s="145"/>
      <c r="X42" s="146" t="s">
        <v>231</v>
      </c>
      <c r="Y42" s="339" t="s">
        <v>232</v>
      </c>
      <c r="Z42" s="340"/>
      <c r="AA42" s="360">
        <f>P46</f>
        <v>0</v>
      </c>
      <c r="AB42" s="361"/>
      <c r="AC42" s="53" t="s">
        <v>231</v>
      </c>
      <c r="AD42" s="339" t="s">
        <v>232</v>
      </c>
      <c r="AE42" s="340"/>
      <c r="AF42" s="360">
        <f>P46</f>
        <v>0</v>
      </c>
      <c r="AG42" s="361"/>
      <c r="AH42" s="53" t="s">
        <v>231</v>
      </c>
      <c r="AI42" s="147"/>
      <c r="AJ42" s="276"/>
      <c r="AK42" s="276"/>
      <c r="AL42" s="276"/>
      <c r="AM42" s="45"/>
      <c r="AN42" s="121"/>
      <c r="AO42" s="310"/>
      <c r="AP42" s="311"/>
      <c r="AQ42" s="122"/>
      <c r="AR42" s="45"/>
    </row>
    <row r="43" spans="1:48" ht="18.75" customHeight="1" thickBot="1">
      <c r="A43" s="57"/>
      <c r="B43" s="251"/>
      <c r="C43" s="252"/>
      <c r="D43" s="148" t="s">
        <v>233</v>
      </c>
      <c r="E43" s="149"/>
      <c r="F43" s="150" t="s">
        <v>223</v>
      </c>
      <c r="G43" s="149"/>
      <c r="H43" s="150" t="s">
        <v>224</v>
      </c>
      <c r="I43" s="149"/>
      <c r="J43" s="86" t="s">
        <v>225</v>
      </c>
      <c r="K43" s="323"/>
      <c r="L43" s="327"/>
      <c r="M43" s="327"/>
      <c r="N43" s="328"/>
      <c r="O43" s="332"/>
      <c r="P43" s="333"/>
      <c r="Q43" s="333"/>
      <c r="R43" s="252"/>
      <c r="S43" s="336"/>
      <c r="T43" s="336"/>
      <c r="U43" s="152"/>
      <c r="Y43" s="152"/>
      <c r="AC43" s="153"/>
      <c r="AG43" s="154"/>
      <c r="AH43" s="153"/>
      <c r="AI43" s="147"/>
      <c r="AJ43" s="51" t="s">
        <v>234</v>
      </c>
      <c r="AK43" s="51"/>
      <c r="AL43" s="51"/>
      <c r="AM43" s="45"/>
      <c r="AN43" s="121"/>
      <c r="AO43" s="312"/>
      <c r="AP43" s="313"/>
      <c r="AQ43" s="122"/>
    </row>
    <row r="44" spans="1:48" ht="24" customHeight="1" thickTop="1" thickBot="1">
      <c r="A44" s="45"/>
      <c r="B44" s="251"/>
      <c r="C44" s="252"/>
      <c r="D44" s="151" t="s">
        <v>153</v>
      </c>
      <c r="E44" s="155"/>
      <c r="F44" s="114"/>
      <c r="G44" s="155"/>
      <c r="H44" s="114"/>
      <c r="I44" s="155"/>
      <c r="J44" s="86"/>
      <c r="K44" s="323"/>
      <c r="L44" s="327"/>
      <c r="M44" s="327"/>
      <c r="N44" s="328"/>
      <c r="O44" s="334"/>
      <c r="P44" s="333"/>
      <c r="Q44" s="333"/>
      <c r="R44" s="252"/>
      <c r="S44" s="336"/>
      <c r="T44" s="336"/>
      <c r="U44" s="156"/>
      <c r="V44" s="157" t="s">
        <v>235</v>
      </c>
      <c r="W44" s="157"/>
      <c r="X44" s="158"/>
      <c r="Y44" s="156"/>
      <c r="Z44" s="157" t="s">
        <v>236</v>
      </c>
      <c r="AA44" s="157"/>
      <c r="AB44" s="157"/>
      <c r="AC44" s="53"/>
      <c r="AD44" s="156"/>
      <c r="AE44" s="157" t="s">
        <v>237</v>
      </c>
      <c r="AF44" s="157"/>
      <c r="AG44" s="157"/>
      <c r="AH44" s="53"/>
      <c r="AI44" s="64"/>
      <c r="AJ44" s="314">
        <f>MIN(V45,Z45,AE45)</f>
        <v>0</v>
      </c>
      <c r="AK44" s="315"/>
      <c r="AL44" s="316"/>
      <c r="AM44" s="159"/>
      <c r="AN44" s="121"/>
      <c r="AO44" s="504" t="s">
        <v>312</v>
      </c>
      <c r="AP44" s="505"/>
      <c r="AQ44" s="122"/>
    </row>
    <row r="45" spans="1:48" ht="14.25" customHeight="1" thickBot="1">
      <c r="A45" s="45"/>
      <c r="B45" s="251"/>
      <c r="C45" s="252"/>
      <c r="D45" s="341"/>
      <c r="E45" s="342"/>
      <c r="F45" s="342"/>
      <c r="G45" s="342"/>
      <c r="H45" s="342"/>
      <c r="I45" s="342"/>
      <c r="J45" s="343"/>
      <c r="K45" s="323"/>
      <c r="L45" s="327"/>
      <c r="M45" s="327"/>
      <c r="N45" s="328"/>
      <c r="O45" s="334"/>
      <c r="P45" s="333"/>
      <c r="Q45" s="333"/>
      <c r="R45" s="252"/>
      <c r="S45" s="336"/>
      <c r="T45" s="336"/>
      <c r="U45" s="160" t="s">
        <v>239</v>
      </c>
      <c r="V45" s="350">
        <f>V40*W42/2</f>
        <v>0</v>
      </c>
      <c r="W45" s="351"/>
      <c r="X45" s="137" t="s">
        <v>9</v>
      </c>
      <c r="Y45" s="160" t="s">
        <v>239</v>
      </c>
      <c r="Z45" s="352">
        <f>Z40*AA42/2</f>
        <v>0</v>
      </c>
      <c r="AA45" s="353"/>
      <c r="AB45" s="354"/>
      <c r="AC45" s="137" t="s">
        <v>9</v>
      </c>
      <c r="AD45" s="160"/>
      <c r="AE45" s="352">
        <f>AE40*AF42</f>
        <v>0</v>
      </c>
      <c r="AF45" s="353"/>
      <c r="AG45" s="354"/>
      <c r="AH45" s="137" t="s">
        <v>9</v>
      </c>
      <c r="AI45" s="129"/>
      <c r="AJ45" s="317"/>
      <c r="AK45" s="318"/>
      <c r="AL45" s="319"/>
      <c r="AM45" s="45" t="s">
        <v>9</v>
      </c>
      <c r="AN45" s="121"/>
      <c r="AO45" s="144"/>
      <c r="AP45" s="144"/>
      <c r="AQ45" s="122"/>
    </row>
    <row r="46" spans="1:48" ht="26.25" customHeight="1" thickTop="1" thickBot="1">
      <c r="A46" s="45"/>
      <c r="B46" s="251"/>
      <c r="C46" s="252"/>
      <c r="D46" s="344"/>
      <c r="E46" s="345"/>
      <c r="F46" s="345"/>
      <c r="G46" s="345"/>
      <c r="H46" s="345"/>
      <c r="I46" s="345"/>
      <c r="J46" s="346"/>
      <c r="K46" s="161"/>
      <c r="L46" s="162"/>
      <c r="M46" s="163" t="s">
        <v>136</v>
      </c>
      <c r="N46" s="164"/>
      <c r="O46" s="165"/>
      <c r="P46" s="166"/>
      <c r="Q46" s="167" t="s">
        <v>231</v>
      </c>
      <c r="R46" s="168"/>
      <c r="S46" s="45"/>
      <c r="T46" s="45"/>
      <c r="U46" s="156"/>
      <c r="V46" s="157"/>
      <c r="W46" s="157"/>
      <c r="X46" s="157"/>
      <c r="Y46" s="129"/>
      <c r="Z46" s="355"/>
      <c r="AA46" s="355"/>
      <c r="AB46" s="355"/>
      <c r="AC46" s="53"/>
      <c r="AD46" s="129"/>
      <c r="AE46" s="355"/>
      <c r="AF46" s="355"/>
      <c r="AG46" s="355"/>
      <c r="AH46" s="53"/>
      <c r="AN46" s="121"/>
      <c r="AO46" s="144"/>
      <c r="AP46" s="144"/>
      <c r="AQ46" s="122"/>
    </row>
    <row r="47" spans="1:48" ht="9" customHeight="1">
      <c r="A47" s="45"/>
      <c r="B47" s="253"/>
      <c r="C47" s="254"/>
      <c r="D47" s="347"/>
      <c r="E47" s="348"/>
      <c r="F47" s="348"/>
      <c r="G47" s="348"/>
      <c r="H47" s="348"/>
      <c r="I47" s="348"/>
      <c r="J47" s="349"/>
      <c r="K47" s="169"/>
      <c r="L47" s="170"/>
      <c r="M47" s="170"/>
      <c r="N47" s="171"/>
      <c r="O47" s="172"/>
      <c r="P47" s="170"/>
      <c r="Q47" s="170"/>
      <c r="R47" s="173"/>
      <c r="S47" s="63"/>
      <c r="T47" s="62"/>
      <c r="U47" s="174"/>
      <c r="V47" s="175"/>
      <c r="W47" s="175"/>
      <c r="X47" s="175"/>
      <c r="Y47" s="356"/>
      <c r="Z47" s="357"/>
      <c r="AA47" s="357"/>
      <c r="AB47" s="357"/>
      <c r="AC47" s="358"/>
      <c r="AD47" s="359"/>
      <c r="AE47" s="357"/>
      <c r="AF47" s="357"/>
      <c r="AG47" s="357"/>
      <c r="AH47" s="357"/>
      <c r="AI47" s="55"/>
      <c r="AJ47" s="54"/>
      <c r="AK47" s="54"/>
      <c r="AL47" s="54"/>
      <c r="AM47" s="54"/>
      <c r="AN47" s="123"/>
      <c r="AO47" s="125"/>
      <c r="AP47" s="125"/>
      <c r="AQ47" s="124"/>
    </row>
    <row r="48" spans="1:48" ht="19.5" customHeight="1" thickBot="1">
      <c r="A48" s="45"/>
      <c r="B48" s="249">
        <v>5</v>
      </c>
      <c r="C48" s="250"/>
      <c r="D48" s="87"/>
      <c r="E48" s="65"/>
      <c r="F48" s="65"/>
      <c r="G48" s="65"/>
      <c r="H48" s="65"/>
      <c r="I48" s="65"/>
      <c r="J48" s="89"/>
      <c r="K48" s="91"/>
      <c r="L48" s="281" t="s">
        <v>221</v>
      </c>
      <c r="M48" s="282"/>
      <c r="N48" s="282"/>
      <c r="O48" s="282"/>
      <c r="P48" s="282"/>
      <c r="Q48" s="282"/>
      <c r="R48" s="92"/>
      <c r="S48" s="49"/>
      <c r="T48" s="49"/>
      <c r="U48" s="126"/>
      <c r="V48" s="127"/>
      <c r="W48" s="127"/>
      <c r="X48" s="128"/>
      <c r="Y48" s="283"/>
      <c r="Z48" s="284"/>
      <c r="AA48" s="284"/>
      <c r="AB48" s="284"/>
      <c r="AC48" s="285"/>
      <c r="AD48" s="283"/>
      <c r="AE48" s="284"/>
      <c r="AF48" s="284"/>
      <c r="AG48" s="284"/>
      <c r="AH48" s="284"/>
      <c r="AI48" s="129"/>
      <c r="AJ48" s="282"/>
      <c r="AK48" s="282"/>
      <c r="AL48" s="282"/>
      <c r="AM48"/>
      <c r="AN48" s="130" t="s">
        <v>222</v>
      </c>
      <c r="AO48" s="131"/>
      <c r="AP48" s="131"/>
      <c r="AQ48" s="132"/>
    </row>
    <row r="49" spans="1:43" ht="20.25" thickBot="1">
      <c r="A49" s="45"/>
      <c r="B49" s="259"/>
      <c r="C49" s="252"/>
      <c r="D49" s="286" t="s">
        <v>142</v>
      </c>
      <c r="E49" s="288"/>
      <c r="F49" s="289"/>
      <c r="G49" s="289"/>
      <c r="H49" s="289"/>
      <c r="I49" s="290"/>
      <c r="J49" s="90"/>
      <c r="K49" s="133"/>
      <c r="L49" s="134"/>
      <c r="M49" t="s">
        <v>223</v>
      </c>
      <c r="N49" s="134"/>
      <c r="O49" t="s">
        <v>224</v>
      </c>
      <c r="P49" s="134"/>
      <c r="Q49" t="s">
        <v>225</v>
      </c>
      <c r="R49" s="135"/>
      <c r="S49" s="45"/>
      <c r="T49" s="45"/>
      <c r="U49" s="136" t="s">
        <v>226</v>
      </c>
      <c r="V49" s="294"/>
      <c r="W49" s="295"/>
      <c r="X49" s="137" t="s">
        <v>9</v>
      </c>
      <c r="Y49" s="138" t="s">
        <v>227</v>
      </c>
      <c r="Z49" s="296"/>
      <c r="AA49" s="297"/>
      <c r="AB49" s="298"/>
      <c r="AC49" s="53" t="s">
        <v>9</v>
      </c>
      <c r="AD49" s="136"/>
      <c r="AE49" s="273">
        <v>7500</v>
      </c>
      <c r="AF49" s="274"/>
      <c r="AG49" s="275"/>
      <c r="AH49" s="53" t="s">
        <v>9</v>
      </c>
      <c r="AI49" s="129"/>
      <c r="AJ49" s="276"/>
      <c r="AK49" s="276"/>
      <c r="AL49" s="276"/>
      <c r="AM49" s="45"/>
      <c r="AN49" s="139"/>
      <c r="AO49" s="140"/>
      <c r="AP49" s="140"/>
      <c r="AQ49" s="141"/>
    </row>
    <row r="50" spans="1:43" ht="13.5" customHeight="1" thickBot="1">
      <c r="A50" s="45"/>
      <c r="B50" s="259"/>
      <c r="C50" s="252"/>
      <c r="D50" s="287"/>
      <c r="E50" s="291"/>
      <c r="F50" s="292"/>
      <c r="G50" s="292"/>
      <c r="H50" s="292"/>
      <c r="I50" s="293"/>
      <c r="J50" s="90"/>
      <c r="K50" s="60"/>
      <c r="L50" s="60"/>
      <c r="M50" s="60"/>
      <c r="N50" s="60"/>
      <c r="O50" s="60"/>
      <c r="P50" s="60"/>
      <c r="Q50" s="60"/>
      <c r="R50" s="61"/>
      <c r="S50" s="63"/>
      <c r="T50" s="62"/>
      <c r="U50" s="136"/>
      <c r="V50" s="142"/>
      <c r="W50" s="142"/>
      <c r="X50" s="137"/>
      <c r="Y50" s="143"/>
      <c r="Z50" s="277"/>
      <c r="AA50" s="277"/>
      <c r="AB50" s="278"/>
      <c r="AC50" s="279"/>
      <c r="AD50" s="143"/>
      <c r="AE50" s="277"/>
      <c r="AF50" s="277"/>
      <c r="AG50" s="278"/>
      <c r="AH50" s="279"/>
      <c r="AI50" s="129"/>
      <c r="AJ50" s="276"/>
      <c r="AK50" s="276"/>
      <c r="AL50" s="276"/>
      <c r="AM50" s="45"/>
      <c r="AN50" s="121"/>
      <c r="AO50" s="144"/>
      <c r="AP50" s="144"/>
      <c r="AQ50" s="122"/>
    </row>
    <row r="51" spans="1:43" ht="19.5" customHeight="1" thickBot="1">
      <c r="A51" s="57"/>
      <c r="B51" s="259"/>
      <c r="C51" s="252"/>
      <c r="D51" s="88"/>
      <c r="E51" s="58"/>
      <c r="F51" s="58"/>
      <c r="G51" s="58"/>
      <c r="H51" s="58"/>
      <c r="I51" s="58"/>
      <c r="J51" s="90"/>
      <c r="K51" s="322"/>
      <c r="L51" s="324" t="s">
        <v>228</v>
      </c>
      <c r="M51" s="325"/>
      <c r="N51" s="326"/>
      <c r="O51" s="329" t="s">
        <v>229</v>
      </c>
      <c r="P51" s="330"/>
      <c r="Q51" s="330"/>
      <c r="R51" s="331"/>
      <c r="S51" s="335"/>
      <c r="T51" s="335"/>
      <c r="U51" s="337" t="s">
        <v>230</v>
      </c>
      <c r="V51" s="338"/>
      <c r="W51" s="145"/>
      <c r="X51" s="146" t="s">
        <v>231</v>
      </c>
      <c r="Y51" s="339" t="s">
        <v>232</v>
      </c>
      <c r="Z51" s="340"/>
      <c r="AA51" s="360">
        <f>P55</f>
        <v>4</v>
      </c>
      <c r="AB51" s="361"/>
      <c r="AC51" s="53" t="s">
        <v>231</v>
      </c>
      <c r="AD51" s="339" t="s">
        <v>232</v>
      </c>
      <c r="AE51" s="340"/>
      <c r="AF51" s="360">
        <f>P55</f>
        <v>4</v>
      </c>
      <c r="AG51" s="361"/>
      <c r="AH51" s="53" t="s">
        <v>231</v>
      </c>
      <c r="AI51" s="147"/>
      <c r="AJ51" s="276"/>
      <c r="AK51" s="276"/>
      <c r="AL51" s="276"/>
      <c r="AM51" s="45"/>
      <c r="AN51" s="121"/>
      <c r="AO51" s="310"/>
      <c r="AP51" s="311"/>
      <c r="AQ51" s="122"/>
    </row>
    <row r="52" spans="1:43" ht="18.75" customHeight="1" thickBot="1">
      <c r="A52" s="57"/>
      <c r="B52" s="251"/>
      <c r="C52" s="252"/>
      <c r="D52" s="148" t="s">
        <v>233</v>
      </c>
      <c r="E52" s="149"/>
      <c r="F52" s="150" t="s">
        <v>223</v>
      </c>
      <c r="G52" s="149"/>
      <c r="H52" s="150" t="s">
        <v>224</v>
      </c>
      <c r="I52" s="149"/>
      <c r="J52" s="86" t="s">
        <v>225</v>
      </c>
      <c r="K52" s="323"/>
      <c r="L52" s="327"/>
      <c r="M52" s="327"/>
      <c r="N52" s="328"/>
      <c r="O52" s="332"/>
      <c r="P52" s="333"/>
      <c r="Q52" s="333"/>
      <c r="R52" s="252"/>
      <c r="S52" s="336"/>
      <c r="T52" s="336"/>
      <c r="U52" s="152"/>
      <c r="Y52" s="152"/>
      <c r="AC52" s="153"/>
      <c r="AG52" s="154"/>
      <c r="AH52" s="153"/>
      <c r="AI52" s="147"/>
      <c r="AJ52" s="51" t="s">
        <v>234</v>
      </c>
      <c r="AK52" s="51"/>
      <c r="AL52" s="51"/>
      <c r="AM52" s="45"/>
      <c r="AN52" s="121"/>
      <c r="AO52" s="312"/>
      <c r="AP52" s="313"/>
      <c r="AQ52" s="122"/>
    </row>
    <row r="53" spans="1:43" ht="24" customHeight="1" thickTop="1" thickBot="1">
      <c r="A53" s="45"/>
      <c r="B53" s="251"/>
      <c r="C53" s="252"/>
      <c r="D53" s="151" t="s">
        <v>153</v>
      </c>
      <c r="E53" s="155"/>
      <c r="F53" s="114"/>
      <c r="G53" s="155"/>
      <c r="H53" s="114"/>
      <c r="I53" s="155"/>
      <c r="J53" s="86"/>
      <c r="K53" s="323"/>
      <c r="L53" s="327"/>
      <c r="M53" s="327"/>
      <c r="N53" s="328"/>
      <c r="O53" s="334"/>
      <c r="P53" s="333"/>
      <c r="Q53" s="333"/>
      <c r="R53" s="252"/>
      <c r="S53" s="336"/>
      <c r="T53" s="336"/>
      <c r="U53" s="156"/>
      <c r="V53" s="157" t="s">
        <v>235</v>
      </c>
      <c r="W53" s="157"/>
      <c r="X53" s="158"/>
      <c r="Y53" s="156"/>
      <c r="Z53" s="157" t="s">
        <v>236</v>
      </c>
      <c r="AA53" s="157"/>
      <c r="AB53" s="157"/>
      <c r="AC53" s="53"/>
      <c r="AD53" s="156"/>
      <c r="AE53" s="157" t="s">
        <v>237</v>
      </c>
      <c r="AF53" s="157"/>
      <c r="AG53" s="157"/>
      <c r="AH53" s="53"/>
      <c r="AI53" s="64"/>
      <c r="AJ53" s="314">
        <f>MIN(V54,Z54,AE54)</f>
        <v>0</v>
      </c>
      <c r="AK53" s="315"/>
      <c r="AL53" s="316"/>
      <c r="AM53" s="159"/>
      <c r="AN53" s="121"/>
      <c r="AO53" s="504" t="s">
        <v>312</v>
      </c>
      <c r="AP53" s="505"/>
      <c r="AQ53" s="122"/>
    </row>
    <row r="54" spans="1:43" ht="14.25" customHeight="1" thickBot="1">
      <c r="A54" s="45"/>
      <c r="B54" s="251"/>
      <c r="C54" s="252"/>
      <c r="D54" s="341"/>
      <c r="E54" s="342"/>
      <c r="F54" s="342"/>
      <c r="G54" s="342"/>
      <c r="H54" s="342"/>
      <c r="I54" s="342"/>
      <c r="J54" s="343"/>
      <c r="K54" s="323"/>
      <c r="L54" s="327"/>
      <c r="M54" s="327"/>
      <c r="N54" s="328"/>
      <c r="O54" s="334"/>
      <c r="P54" s="333"/>
      <c r="Q54" s="333"/>
      <c r="R54" s="252"/>
      <c r="S54" s="336"/>
      <c r="T54" s="336"/>
      <c r="U54" s="160" t="s">
        <v>239</v>
      </c>
      <c r="V54" s="350">
        <f>V49*W51/2</f>
        <v>0</v>
      </c>
      <c r="W54" s="351"/>
      <c r="X54" s="137" t="s">
        <v>9</v>
      </c>
      <c r="Y54" s="160" t="s">
        <v>239</v>
      </c>
      <c r="Z54" s="352">
        <f>Z49*AA51/2</f>
        <v>0</v>
      </c>
      <c r="AA54" s="353"/>
      <c r="AB54" s="354"/>
      <c r="AC54" s="137" t="s">
        <v>9</v>
      </c>
      <c r="AD54" s="160"/>
      <c r="AE54" s="352">
        <f>AE49*AF51</f>
        <v>30000</v>
      </c>
      <c r="AF54" s="353"/>
      <c r="AG54" s="354"/>
      <c r="AH54" s="137" t="s">
        <v>9</v>
      </c>
      <c r="AI54" s="129"/>
      <c r="AJ54" s="317"/>
      <c r="AK54" s="318"/>
      <c r="AL54" s="319"/>
      <c r="AM54" s="45" t="s">
        <v>9</v>
      </c>
      <c r="AN54" s="121"/>
      <c r="AO54" s="144"/>
      <c r="AP54" s="144"/>
      <c r="AQ54" s="122"/>
    </row>
    <row r="55" spans="1:43" ht="25.5" customHeight="1" thickTop="1" thickBot="1">
      <c r="A55" s="45"/>
      <c r="B55" s="251"/>
      <c r="C55" s="252"/>
      <c r="D55" s="344"/>
      <c r="E55" s="345"/>
      <c r="F55" s="345"/>
      <c r="G55" s="345"/>
      <c r="H55" s="345"/>
      <c r="I55" s="345"/>
      <c r="J55" s="346"/>
      <c r="K55" s="161"/>
      <c r="L55" s="162"/>
      <c r="M55" s="163" t="s">
        <v>136</v>
      </c>
      <c r="N55" s="164"/>
      <c r="O55" s="165"/>
      <c r="P55" s="166">
        <v>4</v>
      </c>
      <c r="Q55" s="167" t="s">
        <v>231</v>
      </c>
      <c r="R55" s="168"/>
      <c r="S55" s="45"/>
      <c r="T55" s="45"/>
      <c r="U55" s="156"/>
      <c r="V55" s="157"/>
      <c r="W55" s="157"/>
      <c r="X55" s="157"/>
      <c r="Y55" s="129"/>
      <c r="Z55" s="355"/>
      <c r="AA55" s="355"/>
      <c r="AB55" s="355"/>
      <c r="AC55" s="53"/>
      <c r="AD55" s="129"/>
      <c r="AE55" s="355"/>
      <c r="AF55" s="355"/>
      <c r="AG55" s="355"/>
      <c r="AH55" s="53"/>
      <c r="AN55" s="121"/>
      <c r="AO55" s="144"/>
      <c r="AP55" s="144"/>
      <c r="AQ55" s="122"/>
    </row>
    <row r="56" spans="1:43" ht="9" customHeight="1">
      <c r="A56" s="45"/>
      <c r="B56" s="253"/>
      <c r="C56" s="254"/>
      <c r="D56" s="347"/>
      <c r="E56" s="348"/>
      <c r="F56" s="348"/>
      <c r="G56" s="348"/>
      <c r="H56" s="348"/>
      <c r="I56" s="348"/>
      <c r="J56" s="349"/>
      <c r="K56" s="169"/>
      <c r="L56" s="170"/>
      <c r="M56" s="170"/>
      <c r="N56" s="171"/>
      <c r="O56" s="172"/>
      <c r="P56" s="170"/>
      <c r="Q56" s="170"/>
      <c r="R56" s="173"/>
      <c r="S56" s="63"/>
      <c r="T56" s="62"/>
      <c r="U56" s="174"/>
      <c r="V56" s="175"/>
      <c r="W56" s="175"/>
      <c r="X56" s="175"/>
      <c r="Y56" s="356"/>
      <c r="Z56" s="357"/>
      <c r="AA56" s="357"/>
      <c r="AB56" s="357"/>
      <c r="AC56" s="358"/>
      <c r="AD56" s="359"/>
      <c r="AE56" s="357"/>
      <c r="AF56" s="357"/>
      <c r="AG56" s="357"/>
      <c r="AH56" s="357"/>
      <c r="AI56" s="55"/>
      <c r="AJ56" s="54"/>
      <c r="AK56" s="54"/>
      <c r="AL56" s="54"/>
      <c r="AM56" s="54"/>
      <c r="AN56" s="123"/>
      <c r="AO56" s="125"/>
      <c r="AP56" s="125"/>
      <c r="AQ56" s="124"/>
    </row>
    <row r="57" spans="1:43" ht="0.75" customHeight="1" thickBot="1"/>
    <row r="58" spans="1:43" ht="46.5" customHeight="1" thickTop="1" thickBot="1">
      <c r="A58" s="45"/>
      <c r="B58" s="364" t="s">
        <v>240</v>
      </c>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176" t="s">
        <v>307</v>
      </c>
      <c r="AJ58" s="366">
        <f>AJ17+AJ26+AJ35+AJ44+AJ53</f>
        <v>7506</v>
      </c>
      <c r="AK58" s="367"/>
      <c r="AL58" s="368"/>
      <c r="AM58" s="177" t="s">
        <v>9</v>
      </c>
      <c r="AN58" s="237" t="s">
        <v>306</v>
      </c>
      <c r="AO58" s="370">
        <f>ROUNDDOWN(AJ58,-3)</f>
        <v>7000</v>
      </c>
      <c r="AP58" s="371"/>
      <c r="AQ58" s="372"/>
    </row>
    <row r="59" spans="1:43" ht="3" customHeight="1" thickTop="1">
      <c r="A59" s="45"/>
      <c r="B59"/>
      <c r="C59"/>
      <c r="D59"/>
      <c r="E59"/>
      <c r="F59"/>
      <c r="G59"/>
      <c r="H59"/>
      <c r="I59"/>
      <c r="J59"/>
      <c r="K59"/>
      <c r="L59"/>
      <c r="M59"/>
      <c r="N59"/>
      <c r="O59"/>
      <c r="P59"/>
      <c r="Q59"/>
      <c r="R59"/>
      <c r="S59"/>
      <c r="T59"/>
      <c r="U59"/>
      <c r="V59"/>
      <c r="W59"/>
      <c r="X59"/>
      <c r="Y59"/>
      <c r="Z59"/>
      <c r="AA59"/>
      <c r="AB59"/>
      <c r="AC59"/>
      <c r="AD59"/>
      <c r="AE59"/>
      <c r="AF59"/>
      <c r="AG59"/>
      <c r="AH59"/>
      <c r="AI59" s="93"/>
      <c r="AJ59" s="369"/>
      <c r="AK59" s="327"/>
      <c r="AL59" s="327"/>
      <c r="AM59" s="327"/>
      <c r="AN59" s="327"/>
      <c r="AO59" s="327"/>
      <c r="AP59" s="327"/>
      <c r="AQ59" s="327"/>
    </row>
    <row r="60" spans="1:43" ht="6" hidden="1" customHeight="1">
      <c r="B60"/>
      <c r="C60"/>
      <c r="D60"/>
      <c r="E60"/>
      <c r="F60"/>
      <c r="G60"/>
      <c r="H60"/>
      <c r="I60"/>
      <c r="J60"/>
      <c r="K60"/>
      <c r="L60"/>
      <c r="M60"/>
      <c r="N60"/>
      <c r="O60"/>
      <c r="P60"/>
      <c r="Q60"/>
      <c r="R60"/>
      <c r="S60"/>
      <c r="T60"/>
      <c r="U60"/>
      <c r="V60"/>
      <c r="W60"/>
      <c r="X60"/>
      <c r="Y60"/>
      <c r="Z60"/>
      <c r="AA60"/>
      <c r="AB60"/>
      <c r="AC60"/>
      <c r="AD60"/>
      <c r="AE60"/>
      <c r="AF60"/>
      <c r="AG60"/>
      <c r="AH60"/>
    </row>
    <row r="61" spans="1:43" ht="18">
      <c r="W61" s="46"/>
      <c r="AM61" s="362" t="s">
        <v>308</v>
      </c>
      <c r="AN61" s="363"/>
      <c r="AO61" s="363"/>
      <c r="AP61" s="363"/>
      <c r="AQ61" s="363"/>
    </row>
  </sheetData>
  <sheetProtection algorithmName="SHA-512" hashValue="l24DP9CX+wgLaCd9VJtztxyZa7pK/c+HSMwj4X/V9ts3iT+5hLWTIIW0y1+QQ8a1VL5H0V7w7j819xJk7MurBA==" saltValue="UhbsuE28Fou0RNnM4vcW7g==" spinCount="100000" sheet="1" objects="1" scenarios="1" selectLockedCells="1"/>
  <mergeCells count="207">
    <mergeCell ref="AM61:AQ61"/>
    <mergeCell ref="AO58:AQ58"/>
    <mergeCell ref="E4:M4"/>
    <mergeCell ref="AA4:AG4"/>
    <mergeCell ref="AK5:AQ5"/>
    <mergeCell ref="AK6:AQ6"/>
    <mergeCell ref="B8:AQ8"/>
    <mergeCell ref="B9:C11"/>
    <mergeCell ref="D9:J11"/>
    <mergeCell ref="K9:R11"/>
    <mergeCell ref="S9:T11"/>
    <mergeCell ref="U9:AH9"/>
    <mergeCell ref="AE13:AG13"/>
    <mergeCell ref="AJ13:AL13"/>
    <mergeCell ref="Z14:AA14"/>
    <mergeCell ref="AB14:AC14"/>
    <mergeCell ref="AE14:AF14"/>
    <mergeCell ref="AG14:AH14"/>
    <mergeCell ref="AJ14:AL14"/>
    <mergeCell ref="U15:V15"/>
    <mergeCell ref="Y15:Z15"/>
    <mergeCell ref="D18:J20"/>
    <mergeCell ref="V18:W18"/>
    <mergeCell ref="Z18:AB18"/>
    <mergeCell ref="AU10:AZ11"/>
    <mergeCell ref="B12:C20"/>
    <mergeCell ref="L12:Q12"/>
    <mergeCell ref="Y12:AC12"/>
    <mergeCell ref="AD12:AH12"/>
    <mergeCell ref="AJ12:AL12"/>
    <mergeCell ref="D13:D14"/>
    <mergeCell ref="E13:I14"/>
    <mergeCell ref="V13:W13"/>
    <mergeCell ref="Z13:AB13"/>
    <mergeCell ref="AI9:AM11"/>
    <mergeCell ref="AN9:AQ9"/>
    <mergeCell ref="U10:X11"/>
    <mergeCell ref="Y10:AC11"/>
    <mergeCell ref="AD10:AH11"/>
    <mergeCell ref="AN10:AQ11"/>
    <mergeCell ref="AJ15:AL15"/>
    <mergeCell ref="AO15:AP16"/>
    <mergeCell ref="AJ17:AL18"/>
    <mergeCell ref="AO17:AP17"/>
    <mergeCell ref="K15:K18"/>
    <mergeCell ref="L15:N18"/>
    <mergeCell ref="O15:R18"/>
    <mergeCell ref="S15:T18"/>
    <mergeCell ref="AE18:AG18"/>
    <mergeCell ref="Z19:AB19"/>
    <mergeCell ref="AE19:AG19"/>
    <mergeCell ref="Y20:AC20"/>
    <mergeCell ref="AD20:AH20"/>
    <mergeCell ref="AA15:AB15"/>
    <mergeCell ref="AD15:AE15"/>
    <mergeCell ref="AF15:AG15"/>
    <mergeCell ref="AJ22:AL22"/>
    <mergeCell ref="Z23:AA23"/>
    <mergeCell ref="AB23:AC23"/>
    <mergeCell ref="AE23:AF23"/>
    <mergeCell ref="AG23:AH23"/>
    <mergeCell ref="AJ23:AL23"/>
    <mergeCell ref="B21:C29"/>
    <mergeCell ref="L21:Q21"/>
    <mergeCell ref="Y21:AC21"/>
    <mergeCell ref="AD21:AH21"/>
    <mergeCell ref="AJ21:AL21"/>
    <mergeCell ref="D22:D23"/>
    <mergeCell ref="E22:I23"/>
    <mergeCell ref="V22:W22"/>
    <mergeCell ref="Z22:AB22"/>
    <mergeCell ref="AE22:AG22"/>
    <mergeCell ref="AJ24:AL24"/>
    <mergeCell ref="D27:J29"/>
    <mergeCell ref="Z28:AB28"/>
    <mergeCell ref="AE28:AG28"/>
    <mergeCell ref="Y29:AC29"/>
    <mergeCell ref="AD29:AH29"/>
    <mergeCell ref="AO24:AP25"/>
    <mergeCell ref="AJ26:AL27"/>
    <mergeCell ref="AO26:AP26"/>
    <mergeCell ref="K24:K27"/>
    <mergeCell ref="L24:N27"/>
    <mergeCell ref="O24:R27"/>
    <mergeCell ref="S24:T27"/>
    <mergeCell ref="U24:V24"/>
    <mergeCell ref="Y24:Z24"/>
    <mergeCell ref="V27:W27"/>
    <mergeCell ref="Z27:AB27"/>
    <mergeCell ref="AE27:AG27"/>
    <mergeCell ref="AA24:AB24"/>
    <mergeCell ref="AD24:AE24"/>
    <mergeCell ref="AF24:AG24"/>
    <mergeCell ref="AJ31:AL31"/>
    <mergeCell ref="Z32:AA32"/>
    <mergeCell ref="AB32:AC32"/>
    <mergeCell ref="AE32:AF32"/>
    <mergeCell ref="AG32:AH32"/>
    <mergeCell ref="AJ32:AL32"/>
    <mergeCell ref="B30:C38"/>
    <mergeCell ref="L30:Q30"/>
    <mergeCell ref="Y30:AC30"/>
    <mergeCell ref="AD30:AH30"/>
    <mergeCell ref="AJ30:AL30"/>
    <mergeCell ref="D31:D32"/>
    <mergeCell ref="E31:I32"/>
    <mergeCell ref="V31:W31"/>
    <mergeCell ref="Z31:AB31"/>
    <mergeCell ref="AE31:AG31"/>
    <mergeCell ref="AJ33:AL33"/>
    <mergeCell ref="D36:J38"/>
    <mergeCell ref="Z37:AB37"/>
    <mergeCell ref="AE37:AG37"/>
    <mergeCell ref="Y38:AC38"/>
    <mergeCell ref="AD38:AH38"/>
    <mergeCell ref="AO33:AP34"/>
    <mergeCell ref="AJ35:AL36"/>
    <mergeCell ref="AO35:AP35"/>
    <mergeCell ref="K33:K36"/>
    <mergeCell ref="L33:N36"/>
    <mergeCell ref="O33:R36"/>
    <mergeCell ref="S33:T36"/>
    <mergeCell ref="U33:V33"/>
    <mergeCell ref="Y33:Z33"/>
    <mergeCell ref="V36:W36"/>
    <mergeCell ref="Z36:AB36"/>
    <mergeCell ref="AE36:AG36"/>
    <mergeCell ref="AA33:AB33"/>
    <mergeCell ref="AD33:AE33"/>
    <mergeCell ref="AF33:AG33"/>
    <mergeCell ref="AJ40:AL40"/>
    <mergeCell ref="Z41:AA41"/>
    <mergeCell ref="AB41:AC41"/>
    <mergeCell ref="AE41:AF41"/>
    <mergeCell ref="AG41:AH41"/>
    <mergeCell ref="AJ41:AL41"/>
    <mergeCell ref="B39:C47"/>
    <mergeCell ref="L39:Q39"/>
    <mergeCell ref="Y39:AC39"/>
    <mergeCell ref="AD39:AH39"/>
    <mergeCell ref="AJ39:AL39"/>
    <mergeCell ref="D40:D41"/>
    <mergeCell ref="E40:I41"/>
    <mergeCell ref="V40:W40"/>
    <mergeCell ref="Z40:AB40"/>
    <mergeCell ref="AE40:AG40"/>
    <mergeCell ref="AJ42:AL42"/>
    <mergeCell ref="D45:J47"/>
    <mergeCell ref="Z46:AB46"/>
    <mergeCell ref="AE46:AG46"/>
    <mergeCell ref="Y47:AC47"/>
    <mergeCell ref="AD47:AH47"/>
    <mergeCell ref="AO42:AP43"/>
    <mergeCell ref="AJ44:AL45"/>
    <mergeCell ref="AO44:AP44"/>
    <mergeCell ref="K42:K45"/>
    <mergeCell ref="L42:N45"/>
    <mergeCell ref="O42:R45"/>
    <mergeCell ref="S42:T45"/>
    <mergeCell ref="U42:V42"/>
    <mergeCell ref="Y42:Z42"/>
    <mergeCell ref="V45:W45"/>
    <mergeCell ref="Z45:AB45"/>
    <mergeCell ref="AE45:AG45"/>
    <mergeCell ref="AA42:AB42"/>
    <mergeCell ref="AD42:AE42"/>
    <mergeCell ref="AF42:AG42"/>
    <mergeCell ref="AJ49:AL49"/>
    <mergeCell ref="Z50:AA50"/>
    <mergeCell ref="AB50:AC50"/>
    <mergeCell ref="AE50:AF50"/>
    <mergeCell ref="AG50:AH50"/>
    <mergeCell ref="AJ50:AL50"/>
    <mergeCell ref="B48:C56"/>
    <mergeCell ref="L48:Q48"/>
    <mergeCell ref="Y48:AC48"/>
    <mergeCell ref="AD48:AH48"/>
    <mergeCell ref="AJ48:AL48"/>
    <mergeCell ref="D49:D50"/>
    <mergeCell ref="E49:I50"/>
    <mergeCell ref="V49:W49"/>
    <mergeCell ref="Z49:AB49"/>
    <mergeCell ref="AE49:AG49"/>
    <mergeCell ref="AA51:AB51"/>
    <mergeCell ref="AD51:AE51"/>
    <mergeCell ref="AF51:AG51"/>
    <mergeCell ref="AJ51:AL51"/>
    <mergeCell ref="AO51:AP52"/>
    <mergeCell ref="AJ53:AL54"/>
    <mergeCell ref="AO53:AP53"/>
    <mergeCell ref="K51:K54"/>
    <mergeCell ref="L51:N54"/>
    <mergeCell ref="O51:R54"/>
    <mergeCell ref="S51:T54"/>
    <mergeCell ref="U51:V51"/>
    <mergeCell ref="Y51:Z51"/>
    <mergeCell ref="B58:AH58"/>
    <mergeCell ref="AJ58:AL58"/>
    <mergeCell ref="AJ59:AQ59"/>
    <mergeCell ref="D54:J56"/>
    <mergeCell ref="V54:W54"/>
    <mergeCell ref="Z54:AB54"/>
    <mergeCell ref="AE54:AG54"/>
    <mergeCell ref="Z55:AB55"/>
    <mergeCell ref="AE55:AG55"/>
    <mergeCell ref="Y56:AC56"/>
    <mergeCell ref="AD56:AH56"/>
  </mergeCells>
  <phoneticPr fontId="1"/>
  <conditionalFormatting sqref="V61">
    <cfRule type="expression" dxfId="33" priority="1">
      <formula>DATEDIF($W$61,TODAY(),"Y")&lt;=65</formula>
    </cfRule>
  </conditionalFormatting>
  <conditionalFormatting sqref="Y64">
    <cfRule type="expression" dxfId="32" priority="2">
      <formula>"DATEDIF($V$63,TODAY(),""Y"")"</formula>
    </cfRule>
  </conditionalFormatting>
  <conditionalFormatting sqref="Z64">
    <cfRule type="expression" dxfId="31" priority="3">
      <formula>"DATEDIF($Z$65,TODAY()""Y"")&lt;=30"</formula>
    </cfRule>
    <cfRule type="expression" dxfId="30" priority="4">
      <formula>"DATEDIF($Y$65、TODAY（）、""Y""）＜＝65"</formula>
    </cfRule>
  </conditionalFormatting>
  <dataValidations count="2">
    <dataValidation type="list" allowBlank="1" showInputMessage="1" showErrorMessage="1" sqref="O3" xr:uid="{8718DEB2-3475-415A-A2F4-31593640FFAA}">
      <formula1>"✔,　"</formula1>
    </dataValidation>
    <dataValidation type="list" allowBlank="1" showInputMessage="1" showErrorMessage="1" errorTitle="入力確認" error="リストから選択してください。" sqref="M28 D4:D6 M19 P4:P5 M37 M46 Z4:Z6 M55" xr:uid="{AE4B8E05-EA70-43AF-8BF6-A8099C839EC2}">
      <formula1>"✔,　"</formula1>
    </dataValidation>
  </dataValidations>
  <printOptions horizontalCentered="1"/>
  <pageMargins left="0.23622047244094491" right="0.23622047244094491" top="0.6692913385826772" bottom="0.19685039370078741" header="0.15748031496062992" footer="0.15748031496062992"/>
  <pageSetup paperSize="9" scale="50" fitToWidth="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tabColor theme="9" tint="0.79998168889431442"/>
  </sheetPr>
  <dimension ref="A1:J27"/>
  <sheetViews>
    <sheetView showZeros="0" zoomScale="70" zoomScaleNormal="70" workbookViewId="0">
      <pane ySplit="1" topLeftCell="A8" activePane="bottomLeft" state="frozen"/>
      <selection activeCell="O11" sqref="O11"/>
      <selection pane="bottomLeft" activeCell="C22" sqref="C22:H22"/>
    </sheetView>
    <sheetView topLeftCell="A10" workbookViewId="1">
      <selection activeCell="C22" sqref="C22:H22"/>
    </sheetView>
  </sheetViews>
  <sheetFormatPr defaultColWidth="9" defaultRowHeight="13.5"/>
  <cols>
    <col min="1" max="1" width="9" style="1" customWidth="1"/>
    <col min="2" max="2" width="12" style="1" customWidth="1"/>
    <col min="3" max="5" width="9" style="1" customWidth="1"/>
    <col min="6" max="6" width="9" style="1"/>
    <col min="7" max="7" width="9" style="1" customWidth="1"/>
    <col min="8" max="8" width="12.625" style="1" customWidth="1"/>
    <col min="9" max="9" width="0" style="1" hidden="1" customWidth="1"/>
    <col min="10" max="10" width="10.875" style="1" customWidth="1"/>
    <col min="11" max="16384" width="9" style="1"/>
  </cols>
  <sheetData>
    <row r="1" spans="1:8">
      <c r="A1" s="1" t="s">
        <v>146</v>
      </c>
      <c r="H1" s="3"/>
    </row>
    <row r="4" spans="1:8">
      <c r="A4" s="373" t="s">
        <v>23</v>
      </c>
      <c r="B4" s="373"/>
      <c r="C4" s="373"/>
      <c r="D4" s="373"/>
      <c r="E4" s="373"/>
      <c r="F4" s="373"/>
      <c r="G4" s="373"/>
      <c r="H4" s="373"/>
    </row>
    <row r="7" spans="1:8" ht="78" customHeight="1">
      <c r="A7" s="409" t="s">
        <v>162</v>
      </c>
      <c r="B7" s="409"/>
      <c r="C7" s="409"/>
      <c r="D7" s="409"/>
      <c r="E7" s="409"/>
      <c r="F7" s="409"/>
      <c r="G7" s="409"/>
      <c r="H7" s="409"/>
    </row>
    <row r="9" spans="1:8" ht="30" customHeight="1">
      <c r="A9" s="373" t="s">
        <v>5</v>
      </c>
      <c r="B9" s="373"/>
      <c r="C9" s="373"/>
      <c r="D9" s="373"/>
      <c r="E9" s="373"/>
      <c r="F9" s="373"/>
      <c r="G9" s="373"/>
      <c r="H9" s="373"/>
    </row>
    <row r="10" spans="1:8" ht="204.6" customHeight="1">
      <c r="A10" s="410" t="s">
        <v>148</v>
      </c>
      <c r="B10" s="410"/>
      <c r="C10" s="410"/>
      <c r="D10" s="410"/>
      <c r="E10" s="410"/>
      <c r="F10" s="410"/>
      <c r="G10" s="410"/>
      <c r="H10" s="410"/>
    </row>
    <row r="11" spans="1:8" ht="27.75" customHeight="1">
      <c r="A11" s="410"/>
      <c r="B11" s="410"/>
      <c r="C11" s="410"/>
      <c r="D11" s="410"/>
      <c r="E11" s="410"/>
      <c r="F11" s="410"/>
      <c r="G11" s="410"/>
      <c r="H11" s="410"/>
    </row>
    <row r="13" spans="1:8" ht="39.75" customHeight="1"/>
    <row r="14" spans="1:8" ht="18" customHeight="1">
      <c r="A14" s="412" t="str">
        <f>'様式１（交付申請書）'!$F$4</f>
        <v>令和　年　月　日</v>
      </c>
      <c r="B14" s="412"/>
      <c r="C14" s="412"/>
    </row>
    <row r="15" spans="1:8" ht="18" customHeight="1"/>
    <row r="16" spans="1:8">
      <c r="A16" s="1" t="s">
        <v>313</v>
      </c>
    </row>
    <row r="17" spans="1:10">
      <c r="A17" s="1" t="s">
        <v>314</v>
      </c>
    </row>
    <row r="19" spans="1:10" ht="18" customHeight="1">
      <c r="I19" s="1">
        <f>IF(A14="年月日",0,IF(A14="",0,1))</f>
        <v>1</v>
      </c>
      <c r="J19" s="1">
        <f>IF(B14="年月日",0,IF(B14="",0,1))</f>
        <v>0</v>
      </c>
    </row>
    <row r="20" spans="1:10" ht="24" customHeight="1">
      <c r="A20" s="407" t="s">
        <v>40</v>
      </c>
      <c r="B20" s="407"/>
      <c r="C20" s="411">
        <f>'様式１（交付申請書）'!$F$9</f>
        <v>0</v>
      </c>
      <c r="D20" s="411"/>
      <c r="E20" s="411"/>
      <c r="F20" s="411"/>
      <c r="G20" s="411"/>
      <c r="H20" s="411"/>
      <c r="I20" s="1">
        <f>IF(C20=0,0,IF(C20="",0,1))</f>
        <v>0</v>
      </c>
      <c r="J20" s="1">
        <f>IF(D20=0,0,IF(D20="",0,1))</f>
        <v>0</v>
      </c>
    </row>
    <row r="21" spans="1:10" ht="18" customHeight="1">
      <c r="I21" s="1">
        <f>IF(C22="",0,1)</f>
        <v>0</v>
      </c>
      <c r="J21" s="1">
        <f>IF(D22="",0,1)</f>
        <v>0</v>
      </c>
    </row>
    <row r="22" spans="1:10" ht="24" customHeight="1">
      <c r="A22" s="407" t="s">
        <v>35</v>
      </c>
      <c r="B22" s="407"/>
      <c r="C22" s="406"/>
      <c r="D22" s="406"/>
      <c r="E22" s="406"/>
      <c r="F22" s="406"/>
      <c r="G22" s="406"/>
      <c r="H22" s="406"/>
      <c r="I22" s="1">
        <f>IF(C23=0,0,IF(C23="",0,1))</f>
        <v>0</v>
      </c>
      <c r="J22" s="1">
        <f>IF(D23=0,0,IF(D23="",0,1))</f>
        <v>0</v>
      </c>
    </row>
    <row r="23" spans="1:10" ht="24" customHeight="1">
      <c r="A23" s="407" t="s">
        <v>41</v>
      </c>
      <c r="B23" s="407"/>
      <c r="C23" s="408">
        <f>'様式１（交付申請書）'!$F$10</f>
        <v>0</v>
      </c>
      <c r="D23" s="408"/>
      <c r="E23" s="408"/>
      <c r="F23" s="408"/>
      <c r="G23" s="408"/>
      <c r="H23" s="408"/>
      <c r="I23" s="1">
        <f>IF(C24="",0,1)</f>
        <v>0</v>
      </c>
      <c r="J23" s="1">
        <f>IF(D24="",0,1)</f>
        <v>0</v>
      </c>
    </row>
    <row r="24" spans="1:10" ht="24" customHeight="1">
      <c r="A24" s="407" t="s">
        <v>35</v>
      </c>
      <c r="B24" s="407"/>
      <c r="C24" s="406"/>
      <c r="D24" s="406"/>
      <c r="E24" s="406"/>
      <c r="F24" s="406"/>
      <c r="G24" s="406"/>
      <c r="H24" s="406"/>
      <c r="I24" s="1">
        <f>IF(C25=0,0,IF(C25="",0,1))</f>
        <v>0</v>
      </c>
      <c r="J24" s="1">
        <f>IF(D25=0,0,IF(D25="",0,1))</f>
        <v>0</v>
      </c>
    </row>
    <row r="25" spans="1:10" ht="24" customHeight="1">
      <c r="A25" s="407" t="s">
        <v>39</v>
      </c>
      <c r="B25" s="407"/>
      <c r="C25" s="408">
        <f>'様式１（交付申請書）'!$F$11</f>
        <v>0</v>
      </c>
      <c r="D25" s="408"/>
      <c r="E25" s="408"/>
      <c r="F25" s="408"/>
      <c r="G25" s="408"/>
      <c r="H25" s="408"/>
      <c r="I25" s="1" t="e">
        <f>IF(#REF!="",0,1)</f>
        <v>#REF!</v>
      </c>
      <c r="J25" s="1">
        <f>IF(D29="",0,1)</f>
        <v>0</v>
      </c>
    </row>
    <row r="26" spans="1:10" ht="23.25" customHeight="1">
      <c r="B26" s="1" t="s">
        <v>177</v>
      </c>
      <c r="C26" s="180"/>
      <c r="D26" s="180"/>
      <c r="E26" s="180"/>
      <c r="F26" s="180"/>
      <c r="G26" s="180"/>
      <c r="H26" s="180"/>
      <c r="I26" s="1" t="e">
        <f>IF(#REF!="",0,1)</f>
        <v>#REF!</v>
      </c>
      <c r="J26" s="1">
        <f>IF(I29="",0,1)</f>
        <v>0</v>
      </c>
    </row>
    <row r="27" spans="1:10">
      <c r="J27" s="44">
        <f>SUBTOTAL(6,J19:J26)</f>
        <v>0</v>
      </c>
    </row>
  </sheetData>
  <sheetProtection algorithmName="SHA-512" hashValue="MMAVTPuSyIN9Kw9jN6P750cKZ3wed1Y+adbEk6wWQdMCpOTelcrYJD1+dsYkBvJOKKchZCounQrK54HtYqD1Iw==" saltValue="EGNzb6gDDdwRUWn4lN8U7w==" spinCount="100000" sheet="1" objects="1" scenarios="1" selectLockedCells="1"/>
  <mergeCells count="16">
    <mergeCell ref="C22:H22"/>
    <mergeCell ref="A23:B23"/>
    <mergeCell ref="C23:H23"/>
    <mergeCell ref="A4:H4"/>
    <mergeCell ref="C25:H25"/>
    <mergeCell ref="A9:H9"/>
    <mergeCell ref="A7:H7"/>
    <mergeCell ref="A10:H10"/>
    <mergeCell ref="A11:H11"/>
    <mergeCell ref="A24:B24"/>
    <mergeCell ref="A25:B25"/>
    <mergeCell ref="C24:H24"/>
    <mergeCell ref="A20:B20"/>
    <mergeCell ref="C20:H20"/>
    <mergeCell ref="A14:C14"/>
    <mergeCell ref="A22:B22"/>
  </mergeCells>
  <phoneticPr fontId="1"/>
  <conditionalFormatting sqref="A1:H26">
    <cfRule type="expression" dxfId="29" priority="1">
      <formula>_xlfn.ISFORMULA(A1)</formula>
    </cfRule>
  </conditionalFormatting>
  <dataValidations count="1">
    <dataValidation imeMode="fullKatakana" allowBlank="1" showInputMessage="1" showErrorMessage="1" sqref="C22:H22 C24:H24" xr:uid="{5A20D26B-1775-4F80-B26B-4099B60C4D71}"/>
  </dataValidations>
  <pageMargins left="0.79" right="0.78" top="0.41" bottom="0.59"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AB48-AD4F-481F-B44A-F6ED9A56656B}">
  <sheetPr>
    <tabColor theme="9" tint="0.79998168889431442"/>
    <pageSetUpPr fitToPage="1"/>
  </sheetPr>
  <dimension ref="A1:H41"/>
  <sheetViews>
    <sheetView showZeros="0" zoomScaleNormal="100" workbookViewId="0">
      <pane ySplit="1" topLeftCell="A14" activePane="bottomLeft" state="frozen"/>
      <selection pane="bottomLeft" activeCell="A26" sqref="A26:H29"/>
    </sheetView>
    <sheetView workbookViewId="1"/>
  </sheetViews>
  <sheetFormatPr defaultColWidth="9" defaultRowHeight="13.5" customHeight="1"/>
  <cols>
    <col min="1" max="1" width="13.75" style="1" customWidth="1"/>
    <col min="2" max="5" width="9" style="1" customWidth="1"/>
    <col min="6" max="6" width="9" style="1"/>
    <col min="7" max="7" width="9" style="1" customWidth="1"/>
    <col min="8" max="8" width="15.75" style="1" customWidth="1"/>
    <col min="9" max="16384" width="9" style="1"/>
  </cols>
  <sheetData>
    <row r="1" spans="1:8" ht="13.5" customHeight="1">
      <c r="A1" s="1" t="s">
        <v>149</v>
      </c>
    </row>
    <row r="6" spans="1:8" ht="13.5" customHeight="1">
      <c r="A6" s="415" t="s">
        <v>170</v>
      </c>
      <c r="B6" s="373"/>
      <c r="C6" s="373"/>
      <c r="D6" s="373"/>
      <c r="E6" s="373"/>
      <c r="F6" s="373"/>
      <c r="G6" s="373"/>
      <c r="H6" s="373"/>
    </row>
    <row r="10" spans="1:8" ht="13.5" customHeight="1">
      <c r="A10" s="416" t="s">
        <v>173</v>
      </c>
      <c r="B10" s="416"/>
      <c r="C10" s="416"/>
      <c r="D10" s="416"/>
      <c r="E10" s="416"/>
      <c r="F10" s="416"/>
      <c r="G10" s="416"/>
      <c r="H10" s="416"/>
    </row>
    <row r="11" spans="1:8" ht="13.5" customHeight="1">
      <c r="A11" s="416"/>
      <c r="B11" s="416"/>
      <c r="C11" s="416"/>
      <c r="D11" s="416"/>
      <c r="E11" s="416"/>
      <c r="F11" s="416"/>
      <c r="G11" s="416"/>
      <c r="H11" s="416"/>
    </row>
    <row r="12" spans="1:8" ht="13.5" customHeight="1">
      <c r="A12" s="416"/>
      <c r="B12" s="416"/>
      <c r="C12" s="416"/>
      <c r="D12" s="416"/>
      <c r="E12" s="416"/>
      <c r="F12" s="416"/>
      <c r="G12" s="416"/>
      <c r="H12" s="416"/>
    </row>
    <row r="13" spans="1:8" ht="13.5" customHeight="1">
      <c r="A13" s="66"/>
      <c r="B13" s="66"/>
      <c r="C13" s="66"/>
      <c r="D13" s="66"/>
      <c r="E13" s="66"/>
      <c r="F13" s="66"/>
      <c r="G13" s="66"/>
      <c r="H13" s="66"/>
    </row>
    <row r="14" spans="1:8" ht="13.5" customHeight="1">
      <c r="A14" s="66"/>
      <c r="B14" s="66"/>
      <c r="C14" s="66"/>
      <c r="D14" s="66"/>
      <c r="E14" s="66"/>
      <c r="F14" s="66"/>
      <c r="G14" s="66"/>
      <c r="H14" s="66"/>
    </row>
    <row r="15" spans="1:8" ht="13.5" customHeight="1">
      <c r="A15" s="1" t="s">
        <v>200</v>
      </c>
    </row>
    <row r="16" spans="1:8" ht="18.600000000000001" customHeight="1">
      <c r="A16" s="417"/>
      <c r="B16" s="418"/>
      <c r="C16" s="418"/>
      <c r="D16" s="418"/>
      <c r="E16" s="418"/>
      <c r="F16" s="418"/>
      <c r="G16" s="418"/>
      <c r="H16" s="419"/>
    </row>
    <row r="17" spans="1:8" ht="13.5" customHeight="1">
      <c r="A17" s="420"/>
      <c r="B17" s="421"/>
      <c r="C17" s="421"/>
      <c r="D17" s="421"/>
      <c r="E17" s="421"/>
      <c r="F17" s="421"/>
      <c r="G17" s="421"/>
      <c r="H17" s="422"/>
    </row>
    <row r="18" spans="1:8" ht="13.5" customHeight="1">
      <c r="A18" s="420"/>
      <c r="B18" s="421"/>
      <c r="C18" s="421"/>
      <c r="D18" s="421"/>
      <c r="E18" s="421"/>
      <c r="F18" s="421"/>
      <c r="G18" s="421"/>
      <c r="H18" s="422"/>
    </row>
    <row r="19" spans="1:8" ht="13.5" customHeight="1">
      <c r="A19" s="423"/>
      <c r="B19" s="424"/>
      <c r="C19" s="424"/>
      <c r="D19" s="424"/>
      <c r="E19" s="424"/>
      <c r="F19" s="424"/>
      <c r="G19" s="424"/>
      <c r="H19" s="425"/>
    </row>
    <row r="20" spans="1:8" ht="13.5" customHeight="1">
      <c r="A20" s="78" t="s">
        <v>201</v>
      </c>
      <c r="B20" s="67"/>
      <c r="C20" s="67"/>
      <c r="D20" s="67"/>
      <c r="E20" s="67"/>
      <c r="F20" s="67"/>
      <c r="G20" s="67"/>
      <c r="H20" s="79"/>
    </row>
    <row r="21" spans="1:8" ht="13.5" customHeight="1">
      <c r="A21" s="417"/>
      <c r="B21" s="418"/>
      <c r="C21" s="418"/>
      <c r="D21" s="418"/>
      <c r="E21" s="418"/>
      <c r="F21" s="418"/>
      <c r="G21" s="418"/>
      <c r="H21" s="419"/>
    </row>
    <row r="22" spans="1:8" ht="13.5" customHeight="1">
      <c r="A22" s="420"/>
      <c r="B22" s="421"/>
      <c r="C22" s="421"/>
      <c r="D22" s="421"/>
      <c r="E22" s="421"/>
      <c r="F22" s="421"/>
      <c r="G22" s="421"/>
      <c r="H22" s="422"/>
    </row>
    <row r="23" spans="1:8" ht="13.5" customHeight="1">
      <c r="A23" s="420"/>
      <c r="B23" s="421"/>
      <c r="C23" s="421"/>
      <c r="D23" s="421"/>
      <c r="E23" s="421"/>
      <c r="F23" s="421"/>
      <c r="G23" s="421"/>
      <c r="H23" s="422"/>
    </row>
    <row r="24" spans="1:8" ht="13.5" customHeight="1">
      <c r="A24" s="423"/>
      <c r="B24" s="424"/>
      <c r="C24" s="424"/>
      <c r="D24" s="424"/>
      <c r="E24" s="424"/>
      <c r="F24" s="424"/>
      <c r="G24" s="424"/>
      <c r="H24" s="425"/>
    </row>
    <row r="25" spans="1:8" ht="13.5" customHeight="1">
      <c r="A25" s="78" t="s">
        <v>202</v>
      </c>
      <c r="B25" s="67"/>
      <c r="C25" s="67"/>
      <c r="D25" s="67"/>
      <c r="E25" s="67"/>
      <c r="F25" s="67"/>
      <c r="G25" s="67"/>
      <c r="H25" s="79"/>
    </row>
    <row r="26" spans="1:8" ht="13.5" customHeight="1">
      <c r="A26" s="417"/>
      <c r="B26" s="418"/>
      <c r="C26" s="418"/>
      <c r="D26" s="418"/>
      <c r="E26" s="418"/>
      <c r="F26" s="418"/>
      <c r="G26" s="418"/>
      <c r="H26" s="419"/>
    </row>
    <row r="27" spans="1:8" ht="13.5" customHeight="1">
      <c r="A27" s="420"/>
      <c r="B27" s="421"/>
      <c r="C27" s="421"/>
      <c r="D27" s="421"/>
      <c r="E27" s="421"/>
      <c r="F27" s="421"/>
      <c r="G27" s="421"/>
      <c r="H27" s="422"/>
    </row>
    <row r="28" spans="1:8" ht="13.5" customHeight="1">
      <c r="A28" s="420"/>
      <c r="B28" s="421"/>
      <c r="C28" s="421"/>
      <c r="D28" s="421"/>
      <c r="E28" s="421"/>
      <c r="F28" s="421"/>
      <c r="G28" s="421"/>
      <c r="H28" s="422"/>
    </row>
    <row r="29" spans="1:8" ht="13.5" customHeight="1">
      <c r="A29" s="423"/>
      <c r="B29" s="424"/>
      <c r="C29" s="424"/>
      <c r="D29" s="424"/>
      <c r="E29" s="424"/>
      <c r="F29" s="424"/>
      <c r="G29" s="424"/>
      <c r="H29" s="425"/>
    </row>
    <row r="30" spans="1:8" ht="13.5" customHeight="1">
      <c r="A30" s="67"/>
      <c r="B30" s="67"/>
      <c r="C30" s="67"/>
      <c r="D30" s="67"/>
      <c r="E30" s="67"/>
      <c r="F30" s="67"/>
      <c r="G30" s="67"/>
      <c r="H30" s="67"/>
    </row>
    <row r="31" spans="1:8" ht="13.5" customHeight="1">
      <c r="A31" s="67"/>
      <c r="B31" s="67"/>
      <c r="C31" s="67"/>
      <c r="D31" s="67"/>
      <c r="E31" s="67"/>
      <c r="F31" s="67"/>
      <c r="G31" s="67"/>
      <c r="H31" s="67"/>
    </row>
    <row r="32" spans="1:8" ht="13.5" customHeight="1">
      <c r="A32" s="67"/>
      <c r="B32" s="67"/>
      <c r="C32" s="67"/>
      <c r="D32" s="67"/>
      <c r="E32" s="67"/>
      <c r="F32" s="67"/>
      <c r="G32" s="67"/>
      <c r="H32" s="67"/>
    </row>
    <row r="33" spans="1:8" ht="13.5" customHeight="1">
      <c r="A33" s="67"/>
      <c r="B33" s="67"/>
      <c r="C33" s="67"/>
      <c r="D33" s="67"/>
      <c r="E33" s="67"/>
      <c r="F33" s="67"/>
      <c r="G33" s="67"/>
      <c r="H33" s="67"/>
    </row>
    <row r="34" spans="1:8" ht="13.5" customHeight="1">
      <c r="A34" s="67"/>
      <c r="B34" s="67"/>
      <c r="C34" s="67"/>
      <c r="D34" s="67"/>
      <c r="E34" s="67"/>
      <c r="F34" s="67"/>
      <c r="G34" s="67"/>
      <c r="H34" s="67"/>
    </row>
    <row r="35" spans="1:8" ht="13.5" customHeight="1">
      <c r="A35" s="67"/>
      <c r="B35" s="67"/>
      <c r="C35" s="67"/>
      <c r="D35" s="67"/>
      <c r="E35" s="67"/>
      <c r="F35" s="67"/>
      <c r="G35" s="67"/>
      <c r="H35" s="67"/>
    </row>
    <row r="37" spans="1:8" ht="13.5" customHeight="1">
      <c r="A37" s="80" t="str">
        <f>'様式１（交付申請書）'!$F$4</f>
        <v>令和　年　月　日</v>
      </c>
      <c r="C37" s="81"/>
    </row>
    <row r="39" spans="1:8" ht="13.5" customHeight="1">
      <c r="A39" s="82" t="s">
        <v>171</v>
      </c>
      <c r="B39" s="413">
        <f>'様式１（交付申請書）'!$F$10</f>
        <v>0</v>
      </c>
      <c r="C39" s="414"/>
      <c r="D39" s="414"/>
      <c r="E39" s="414"/>
      <c r="F39" s="414"/>
      <c r="G39" s="414"/>
      <c r="H39" s="414"/>
    </row>
    <row r="41" spans="1:8" ht="13.5" customHeight="1">
      <c r="A41" s="82" t="s">
        <v>172</v>
      </c>
      <c r="B41" s="413">
        <f>'様式１（交付申請書）'!$F$11</f>
        <v>0</v>
      </c>
      <c r="C41" s="413"/>
      <c r="D41" s="413"/>
      <c r="E41" s="413"/>
      <c r="F41" s="413"/>
      <c r="G41" s="413"/>
      <c r="H41" s="413"/>
    </row>
  </sheetData>
  <sheetProtection algorithmName="SHA-512" hashValue="F6mFQyXjmqacLoiAvZ91rzcGcKBBfXj4PNllsPZd6Yflavzwhd3IHX/jAlIlUOFoc7AaxmOZYqPHildfR8sSBw==" saltValue="87CYbfRT8N2hh1cq2jTxBA==" spinCount="100000" sheet="1" objects="1" scenarios="1" selectLockedCells="1"/>
  <mergeCells count="7">
    <mergeCell ref="B39:H39"/>
    <mergeCell ref="B41:H41"/>
    <mergeCell ref="A6:H6"/>
    <mergeCell ref="A10:H12"/>
    <mergeCell ref="A16:H19"/>
    <mergeCell ref="A21:H24"/>
    <mergeCell ref="A26:H29"/>
  </mergeCells>
  <phoneticPr fontId="1"/>
  <conditionalFormatting sqref="A1:H9 A36:H36 A37 C37:H37 A38:H38 A39 A40:H40 A41 A42:H49">
    <cfRule type="expression" dxfId="28" priority="1">
      <formula>_xlfn.ISFORMULA(A1)</formula>
    </cfRule>
  </conditionalFormatting>
  <pageMargins left="0.77" right="0.78" top="0.41" bottom="0.59" header="0.31496062992125984" footer="0.31496062992125984"/>
  <pageSetup paperSize="9" scale="94" fitToHeight="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DF10E-34AB-4A09-8B54-DB42247EBC67}">
  <sheetPr>
    <tabColor theme="9" tint="0.79998168889431442"/>
  </sheetPr>
  <dimension ref="A1:I34"/>
  <sheetViews>
    <sheetView topLeftCell="A16" workbookViewId="0">
      <selection activeCell="A25" sqref="A25"/>
    </sheetView>
    <sheetView topLeftCell="A13" workbookViewId="1">
      <selection activeCell="J27" sqref="J27"/>
    </sheetView>
  </sheetViews>
  <sheetFormatPr defaultRowHeight="18.75"/>
  <cols>
    <col min="8" max="8" width="17.625" customWidth="1"/>
  </cols>
  <sheetData>
    <row r="1" spans="1:9">
      <c r="A1" s="1" t="s">
        <v>149</v>
      </c>
      <c r="B1" s="1"/>
      <c r="C1" s="1"/>
      <c r="D1" s="1"/>
      <c r="E1" s="1"/>
      <c r="F1" s="1"/>
      <c r="G1" s="1"/>
      <c r="H1" s="1"/>
      <c r="I1" s="1"/>
    </row>
    <row r="2" spans="1:9">
      <c r="A2" s="1"/>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415" t="s">
        <v>170</v>
      </c>
      <c r="B6" s="373"/>
      <c r="C6" s="373"/>
      <c r="D6" s="373"/>
      <c r="E6" s="373"/>
      <c r="F6" s="373"/>
      <c r="G6" s="373"/>
      <c r="H6" s="373"/>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416" t="s">
        <v>173</v>
      </c>
      <c r="B10" s="416"/>
      <c r="C10" s="416"/>
      <c r="D10" s="416"/>
      <c r="E10" s="416"/>
      <c r="F10" s="416"/>
      <c r="G10" s="416"/>
      <c r="H10" s="416"/>
      <c r="I10" s="1"/>
    </row>
    <row r="11" spans="1:9">
      <c r="A11" s="416"/>
      <c r="B11" s="416"/>
      <c r="C11" s="416"/>
      <c r="D11" s="416"/>
      <c r="E11" s="416"/>
      <c r="F11" s="416"/>
      <c r="G11" s="416"/>
      <c r="H11" s="416"/>
      <c r="I11" s="1"/>
    </row>
    <row r="12" spans="1:9">
      <c r="A12" s="416"/>
      <c r="B12" s="416"/>
      <c r="C12" s="416"/>
      <c r="D12" s="416"/>
      <c r="E12" s="416"/>
      <c r="F12" s="416"/>
      <c r="G12" s="416"/>
      <c r="H12" s="416"/>
      <c r="I12" s="1"/>
    </row>
    <row r="13" spans="1:9">
      <c r="A13" s="66"/>
      <c r="B13" s="66"/>
      <c r="C13" s="66"/>
      <c r="D13" s="66"/>
      <c r="E13" s="66"/>
      <c r="F13" s="66"/>
      <c r="G13" s="66"/>
      <c r="H13" s="66"/>
      <c r="I13" s="1"/>
    </row>
    <row r="14" spans="1:9">
      <c r="A14" s="66"/>
      <c r="B14" s="66"/>
      <c r="C14" s="66"/>
      <c r="D14" s="66"/>
      <c r="E14" s="66"/>
      <c r="F14" s="66"/>
      <c r="G14" s="66"/>
      <c r="H14" s="66"/>
      <c r="I14" s="1"/>
    </row>
    <row r="15" spans="1:9">
      <c r="A15" s="1"/>
      <c r="B15" s="1"/>
      <c r="C15" s="1"/>
      <c r="D15" s="1"/>
      <c r="E15" s="1"/>
      <c r="F15" s="1"/>
      <c r="G15" s="1"/>
      <c r="H15" s="1"/>
      <c r="I15" s="1"/>
    </row>
    <row r="16" spans="1:9" ht="70.5" customHeight="1">
      <c r="A16" s="427" t="s">
        <v>194</v>
      </c>
      <c r="B16" s="428"/>
      <c r="C16" s="428"/>
      <c r="D16" s="428"/>
      <c r="E16" s="428"/>
      <c r="F16" s="428"/>
      <c r="G16" s="428"/>
      <c r="H16" s="429"/>
      <c r="I16" s="1"/>
    </row>
    <row r="17" spans="1:9" ht="70.5" customHeight="1">
      <c r="A17" s="427" t="s">
        <v>195</v>
      </c>
      <c r="B17" s="428"/>
      <c r="C17" s="428"/>
      <c r="D17" s="428"/>
      <c r="E17" s="428"/>
      <c r="F17" s="428"/>
      <c r="G17" s="428"/>
      <c r="H17" s="429"/>
      <c r="I17" s="1"/>
    </row>
    <row r="18" spans="1:9" ht="70.5" customHeight="1">
      <c r="A18" s="430" t="s">
        <v>196</v>
      </c>
      <c r="B18" s="431"/>
      <c r="C18" s="431"/>
      <c r="D18" s="431"/>
      <c r="E18" s="431"/>
      <c r="F18" s="431"/>
      <c r="G18" s="431"/>
      <c r="H18" s="432"/>
      <c r="I18" s="1"/>
    </row>
    <row r="19" spans="1:9">
      <c r="A19" s="67"/>
      <c r="B19" s="67"/>
      <c r="C19" s="67"/>
      <c r="D19" s="67"/>
      <c r="E19" s="67"/>
      <c r="F19" s="67"/>
      <c r="G19" s="67"/>
      <c r="H19" s="67"/>
      <c r="I19" s="1"/>
    </row>
    <row r="20" spans="1:9">
      <c r="A20" s="67"/>
      <c r="B20" s="67"/>
      <c r="C20" s="67"/>
      <c r="D20" s="67"/>
      <c r="E20" s="67"/>
      <c r="F20" s="67"/>
      <c r="G20" s="67"/>
      <c r="H20" s="67"/>
      <c r="I20" s="1"/>
    </row>
    <row r="21" spans="1:9">
      <c r="A21" s="67"/>
      <c r="B21" s="67"/>
      <c r="C21" s="67"/>
      <c r="D21" s="67"/>
      <c r="E21" s="67"/>
      <c r="F21" s="67"/>
      <c r="G21" s="67"/>
      <c r="H21" s="67"/>
      <c r="I21" s="1"/>
    </row>
    <row r="22" spans="1:9">
      <c r="A22" s="67"/>
      <c r="B22" s="67"/>
      <c r="C22" s="67"/>
      <c r="D22" s="67"/>
      <c r="E22" s="67"/>
      <c r="F22" s="67"/>
      <c r="G22" s="67"/>
      <c r="H22" s="67"/>
      <c r="I22" s="1"/>
    </row>
    <row r="23" spans="1:9">
      <c r="A23" s="67"/>
      <c r="B23" s="67"/>
      <c r="C23" s="67"/>
      <c r="D23" s="67"/>
      <c r="E23" s="67"/>
      <c r="F23" s="67"/>
      <c r="G23" s="67"/>
      <c r="H23" s="67"/>
      <c r="I23" s="1"/>
    </row>
    <row r="24" spans="1:9">
      <c r="A24" s="1"/>
      <c r="B24" s="1"/>
      <c r="C24" s="1"/>
      <c r="D24" s="1"/>
      <c r="E24" s="1"/>
      <c r="F24" s="1"/>
      <c r="G24" s="1"/>
      <c r="H24" s="1"/>
      <c r="I24" s="1"/>
    </row>
    <row r="25" spans="1:9">
      <c r="A25" s="68" t="s">
        <v>315</v>
      </c>
      <c r="B25" s="68"/>
      <c r="C25" s="68"/>
      <c r="D25" s="1"/>
      <c r="E25" s="1"/>
      <c r="F25" s="1"/>
      <c r="G25" s="1"/>
      <c r="H25" s="1"/>
      <c r="I25" s="1"/>
    </row>
    <row r="26" spans="1:9">
      <c r="A26" s="1"/>
      <c r="B26" s="1"/>
      <c r="C26" s="1"/>
      <c r="D26" s="1"/>
      <c r="E26" s="1"/>
      <c r="F26" s="1"/>
      <c r="G26" s="1"/>
      <c r="H26" s="1"/>
      <c r="I26" s="1"/>
    </row>
    <row r="27" spans="1:9">
      <c r="A27" s="426" t="s">
        <v>171</v>
      </c>
      <c r="B27" s="426"/>
      <c r="C27" s="426"/>
      <c r="D27" s="426"/>
      <c r="E27" s="426"/>
      <c r="F27" s="426"/>
      <c r="G27" s="426"/>
      <c r="H27" s="426"/>
      <c r="I27" s="1"/>
    </row>
    <row r="28" spans="1:9">
      <c r="A28" s="1"/>
      <c r="B28" s="1"/>
      <c r="C28" s="1"/>
      <c r="D28" s="1"/>
      <c r="E28" s="1"/>
      <c r="F28" s="1"/>
      <c r="G28" s="1"/>
      <c r="H28" s="1"/>
      <c r="I28" s="1"/>
    </row>
    <row r="29" spans="1:9">
      <c r="A29" s="426" t="s">
        <v>172</v>
      </c>
      <c r="B29" s="426"/>
      <c r="C29" s="426"/>
      <c r="D29" s="426"/>
      <c r="E29" s="426"/>
      <c r="F29" s="426"/>
      <c r="G29" s="426"/>
      <c r="H29" s="426"/>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sheetData>
  <mergeCells count="7">
    <mergeCell ref="A29:H29"/>
    <mergeCell ref="A6:H6"/>
    <mergeCell ref="A10:H12"/>
    <mergeCell ref="A16:H16"/>
    <mergeCell ref="A17:H17"/>
    <mergeCell ref="A18:H18"/>
    <mergeCell ref="A27:H27"/>
  </mergeCells>
  <phoneticPr fontId="1"/>
  <conditionalFormatting sqref="A1:H9 A24:H26 A27 A28:H28 A29 A30:H34">
    <cfRule type="expression" dxfId="27" priority="1">
      <formula>_xlfn.ISFORMULA(A1)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20</vt:i4>
      </vt:variant>
    </vt:vector>
  </HeadingPairs>
  <TitlesOfParts>
    <vt:vector size="44" baseType="lpstr">
      <vt:lpstr>提出前チェックシート</vt:lpstr>
      <vt:lpstr>データシート</vt:lpstr>
      <vt:lpstr>①交付申請</vt:lpstr>
      <vt:lpstr>様式１（交付申請書）</vt:lpstr>
      <vt:lpstr>様式１別紙１（補助対象中小企業等確認書）</vt:lpstr>
      <vt:lpstr>様式１別紙２（事業計画書（当初）)</vt:lpstr>
      <vt:lpstr>様式１別紙３（誓約書）</vt:lpstr>
      <vt:lpstr>様式１別紙４（三方よし宣言書）</vt:lpstr>
      <vt:lpstr>(記入例）三方よし宣言書</vt:lpstr>
      <vt:lpstr>交付決定通知書</vt:lpstr>
      <vt:lpstr>②事前着手</vt:lpstr>
      <vt:lpstr>様式２事前着手申請</vt:lpstr>
      <vt:lpstr>③申請の変更</vt:lpstr>
      <vt:lpstr>様式３（事業計画変更申請書）</vt:lpstr>
      <vt:lpstr>様式3 別紙1（事業計画書（変更）)</vt:lpstr>
      <vt:lpstr>④事業廃止</vt:lpstr>
      <vt:lpstr>様式４（廃止承認申請書）</vt:lpstr>
      <vt:lpstr>変更・中止・廃止承認通知</vt:lpstr>
      <vt:lpstr>⑤実績報告兼請求書</vt:lpstr>
      <vt:lpstr>様式５ (実績報告＆請求書）</vt:lpstr>
      <vt:lpstr>様式5 別紙1（実績報告書）</vt:lpstr>
      <vt:lpstr>様式6 年度末在籍確認書類</vt:lpstr>
      <vt:lpstr>確定通知</vt:lpstr>
      <vt:lpstr>リスト</vt:lpstr>
      <vt:lpstr>'様式１（交付申請書）'!_Hlk156816574</vt:lpstr>
      <vt:lpstr>'様式３（事業計画変更申請書）'!_Hlk156816574</vt:lpstr>
      <vt:lpstr>'様式４（廃止承認申請書）'!_Hlk156816574</vt:lpstr>
      <vt:lpstr>確定通知!Print_Area</vt:lpstr>
      <vt:lpstr>提出前チェックシート!Print_Area</vt:lpstr>
      <vt:lpstr>'様式１（交付申請書）'!Print_Area</vt:lpstr>
      <vt:lpstr>'様式１別紙１（補助対象中小企業等確認書）'!Print_Area</vt:lpstr>
      <vt:lpstr>'様式１別紙２（事業計画書（当初）)'!Print_Area</vt:lpstr>
      <vt:lpstr>'様式１別紙３（誓約書）'!Print_Area</vt:lpstr>
      <vt:lpstr>'様式１別紙４（三方よし宣言書）'!Print_Area</vt:lpstr>
      <vt:lpstr>様式２事前着手申請!Print_Area</vt:lpstr>
      <vt:lpstr>'様式3 別紙1（事業計画書（変更）)'!Print_Area</vt:lpstr>
      <vt:lpstr>'様式３（事業計画変更申請書）'!Print_Area</vt:lpstr>
      <vt:lpstr>'様式４（廃止承認申請書）'!Print_Area</vt:lpstr>
      <vt:lpstr>'様式５ (実績報告＆請求書）'!Print_Area</vt:lpstr>
      <vt:lpstr>'様式5 別紙1（実績報告書）'!Print_Area</vt:lpstr>
      <vt:lpstr>'様式6 年度末在籍確認書類'!Print_Area</vt:lpstr>
      <vt:lpstr>'様式１別紙２（事業計画書（当初）)'!Print_Titles</vt:lpstr>
      <vt:lpstr>'様式3 別紙1（事業計画書（変更）)'!Print_Titles</vt:lpstr>
      <vt:lpstr>'様式5 別紙1（実績報告書）'!Print_Titles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沼上 満</cp:lastModifiedBy>
  <cp:lastPrinted>2026-03-23T07:26:56Z</cp:lastPrinted>
  <dcterms:created xsi:type="dcterms:W3CDTF">2024-01-17T06:10:32Z</dcterms:created>
  <dcterms:modified xsi:type="dcterms:W3CDTF">2026-04-16T02:16:42Z</dcterms:modified>
</cp:coreProperties>
</file>