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4.xml" ContentType="application/vnd.openxmlformats-officedocument.drawing+xml"/>
  <Override PartName="/xl/ctrlProps/ctrlProp117.xml" ContentType="application/vnd.ms-excel.controlproperties+xml"/>
  <Override PartName="/xl/ctrlProps/ctrlProp118.xml" ContentType="application/vnd.ms-excel.controlproperties+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rca2\plaza_area\事業フォルダ\00 R7年度\02 連携推進部\03 CO2ネットゼロ支援課\33-2　●促進区域内再エネ導入促進事業\00要領・要綱\プラザ要領\final\改訂（交付申請書）\"/>
    </mc:Choice>
  </mc:AlternateContent>
  <xr:revisionPtr revIDLastSave="0" documentId="13_ncr:1_{D98890D3-52A0-4598-B7B5-E781427E184A}" xr6:coauthVersionLast="47" xr6:coauthVersionMax="47" xr10:uidLastSave="{00000000-0000-0000-0000-000000000000}"/>
  <bookViews>
    <workbookView xWindow="-108" yWindow="-108" windowWidth="23256" windowHeight="12456" firstSheet="5" xr2:uid="{DD18E044-526E-473E-9451-8366B1348E40}"/>
  </bookViews>
  <sheets>
    <sheet name="1_交付申請" sheetId="2" r:id="rId1"/>
    <sheet name="1_1誓約書&amp;遵守リスト" sheetId="18" r:id="rId2"/>
    <sheet name="1_2交付申請提出チェックシート" sheetId="11" r:id="rId3"/>
    <sheet name="1_3設置承諾書" sheetId="16" r:id="rId4"/>
    <sheet name="1_4太陽光発電設備調書" sheetId="10" r:id="rId5"/>
    <sheet name="7_実績報告" sheetId="7" r:id="rId6"/>
    <sheet name="7_1実績報告提出チェックシート" sheetId="12" r:id="rId7"/>
    <sheet name="7_2工事証明書" sheetId="14" r:id="rId8"/>
    <sheet name="9_財産管理台帳" sheetId="13" r:id="rId9"/>
  </sheets>
  <definedNames>
    <definedName name="_xlnm.Print_Area" localSheetId="1">'1_1誓約書&amp;遵守リスト'!$A$1:$F$42</definedName>
    <definedName name="_xlnm.Print_Area" localSheetId="2">'1_2交付申請提出チェックシート'!$A$1:$D$51</definedName>
    <definedName name="_xlnm.Print_Area" localSheetId="3">'1_3設置承諾書'!$A$1:$AH$33</definedName>
    <definedName name="_xlnm.Print_Area" localSheetId="4">'1_4太陽光発電設備調書'!$A$1:$AF$44</definedName>
    <definedName name="_xlnm.Print_Area" localSheetId="0">'1_交付申請'!$A$1:$AF$192</definedName>
    <definedName name="_xlnm.Print_Area" localSheetId="6">'7_1実績報告提出チェックシート'!$A$1:$D$28</definedName>
    <definedName name="_xlnm.Print_Area" localSheetId="7">'7_2工事証明書'!$A$1:$AG$30</definedName>
    <definedName name="_xlnm.Print_Area" localSheetId="5">'7_実績報告'!$A$1:$AF$147</definedName>
    <definedName name="_xlnm.Print_Area" localSheetId="8">'9_財産管理台帳'!$A$1:$AL$30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67" i="2" l="1"/>
  <c r="X165" i="2"/>
  <c r="R90" i="2" l="1"/>
  <c r="J87" i="2"/>
  <c r="J76" i="7"/>
  <c r="R50" i="7"/>
  <c r="S84" i="7" l="1"/>
  <c r="N84" i="7"/>
  <c r="S91" i="7"/>
  <c r="N91" i="7"/>
  <c r="H25" i="7"/>
  <c r="H22" i="7"/>
  <c r="H21" i="7"/>
  <c r="J116" i="2"/>
  <c r="S129" i="2"/>
  <c r="L93" i="2" s="1"/>
  <c r="T95" i="2" s="1"/>
  <c r="L97" i="2" s="1"/>
  <c r="L101" i="2" s="1"/>
  <c r="N129" i="2"/>
  <c r="S123" i="2"/>
  <c r="N123" i="2"/>
  <c r="H27" i="7"/>
  <c r="L53" i="7" l="1"/>
  <c r="T55" i="7" s="1"/>
  <c r="L57" i="7" s="1" a="1"/>
  <c r="L57" i="7" s="1"/>
  <c r="L61" i="7" s="1"/>
  <c r="I50" i="7" s="1"/>
  <c r="W50" i="7" s="1"/>
  <c r="U65" i="7" s="1"/>
  <c r="I90" i="2"/>
  <c r="W90" i="2" s="1"/>
  <c r="U105" i="2" s="1"/>
  <c r="S92" i="7"/>
  <c r="N92" i="7"/>
  <c r="N130" i="2"/>
  <c r="S130" i="2"/>
  <c r="M15" i="14" l="1"/>
  <c r="S26" i="13" l="1"/>
  <c r="S25" i="13"/>
  <c r="S24" i="13"/>
  <c r="S23" i="13"/>
  <c r="S22" i="13"/>
  <c r="S21" i="13"/>
  <c r="S20" i="13"/>
  <c r="S19" i="13"/>
  <c r="S18" i="13"/>
  <c r="S17" i="13"/>
  <c r="S16" i="13"/>
  <c r="S15" i="13"/>
  <c r="S14" i="13"/>
  <c r="S13" i="13"/>
  <c r="S12" i="13"/>
  <c r="S11" i="13"/>
  <c r="S27" i="13" l="1"/>
  <c r="AC38" i="10"/>
  <c r="AC37" i="10"/>
  <c r="AC36" i="10"/>
  <c r="AC35" i="10"/>
  <c r="AC34" i="10"/>
  <c r="AC33" i="10"/>
  <c r="AC20" i="10"/>
  <c r="AC21" i="10"/>
  <c r="AC22" i="10"/>
  <c r="AC23" i="10"/>
  <c r="AC24" i="10"/>
  <c r="AC19" i="10"/>
  <c r="AC39" i="10" l="1"/>
  <c r="AC25" i="10"/>
  <c r="J47" i="7"/>
  <c r="W47" i="7" s="1"/>
  <c r="W87" i="2" l="1"/>
  <c r="P65" i="7"/>
  <c r="J34" i="7"/>
  <c r="J33" i="7"/>
  <c r="J31" i="7"/>
  <c r="N30" i="7"/>
  <c r="K30" i="7"/>
  <c r="W18" i="7"/>
  <c r="L19" i="7"/>
  <c r="L18" i="7"/>
  <c r="L17" i="7"/>
  <c r="L16" i="7"/>
  <c r="L15" i="7"/>
  <c r="AA3" i="7"/>
  <c r="X3" i="7"/>
  <c r="X8" i="7"/>
  <c r="X7" i="7"/>
  <c r="U4" i="7"/>
  <c r="Z65" i="7" l="1"/>
  <c r="J75" i="7" s="1"/>
  <c r="J77" i="7" s="1"/>
  <c r="P105" i="2" l="1"/>
  <c r="Z105" i="2" l="1"/>
  <c r="J115" i="2" l="1"/>
  <c r="J1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117" authorId="0" shapeId="0" xr:uid="{95300880-8606-4F8B-8FD5-ED2C5E0F92DE}">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t>
        </r>
      </text>
    </comment>
    <comment ref="F118" authorId="0" shapeId="0" xr:uid="{5AAE0ADD-EE47-4783-A458-23939EAE5551}">
      <text>
        <r>
          <rPr>
            <b/>
            <sz val="8"/>
            <color indexed="81"/>
            <rFont val="MS P ゴシック"/>
            <family val="3"/>
            <charset val="128"/>
          </rPr>
          <t>各項目をプルダウンメニューから選択</t>
        </r>
      </text>
    </comment>
    <comment ref="N118" authorId="0" shapeId="0" xr:uid="{C49131F4-1C3E-419A-BB5F-BA47CEB6AF9D}">
      <text>
        <r>
          <rPr>
            <b/>
            <sz val="11"/>
            <color indexed="81"/>
            <rFont val="MS P ゴシック"/>
            <family val="3"/>
            <charset val="128"/>
          </rPr>
          <t>・記入する前に、</t>
        </r>
        <r>
          <rPr>
            <b/>
            <sz val="11"/>
            <color indexed="10"/>
            <rFont val="MS P ゴシック"/>
            <family val="3"/>
            <charset val="128"/>
          </rPr>
          <t>見積書の有効期限</t>
        </r>
        <r>
          <rPr>
            <b/>
            <sz val="11"/>
            <color indexed="81"/>
            <rFont val="MS P ゴシック"/>
            <family val="3"/>
            <charset val="128"/>
          </rPr>
          <t>を確認してください</t>
        </r>
      </text>
    </comment>
    <comment ref="J124" authorId="0" shapeId="0" xr:uid="{C0D94270-6ABB-4BC9-85B2-E0557F101C92}">
      <text>
        <r>
          <rPr>
            <b/>
            <sz val="9"/>
            <color indexed="81"/>
            <rFont val="MS P ゴシック"/>
            <family val="3"/>
            <charset val="128"/>
          </rPr>
          <t>家庭用　4800Ah・セル未満
業務用　4800Ah・セル以上　</t>
        </r>
      </text>
    </comment>
    <comment ref="N130" authorId="0" shapeId="0" xr:uid="{27B63C8E-C960-4360-8A7F-E5FDD142ABF9}">
      <text>
        <r>
          <rPr>
            <b/>
            <sz val="11"/>
            <color indexed="81"/>
            <rFont val="MS P ゴシック"/>
            <family val="3"/>
            <charset val="128"/>
          </rPr>
          <t>・ここは</t>
        </r>
        <r>
          <rPr>
            <b/>
            <sz val="11"/>
            <color indexed="10"/>
            <rFont val="MS P ゴシック"/>
            <family val="3"/>
            <charset val="128"/>
          </rPr>
          <t>「収入の予算額の計」と金額が一致</t>
        </r>
        <r>
          <rPr>
            <b/>
            <sz val="11"/>
            <color indexed="81"/>
            <rFont val="MS P ゴシック"/>
            <family val="3"/>
            <charset val="128"/>
          </rPr>
          <t>する必要があります。
・すべて税抜き価格で記載</t>
        </r>
      </text>
    </comment>
    <comment ref="L165" authorId="0" shapeId="0" xr:uid="{2E6227C4-BE33-44E7-9171-0BFEE2FB79CB}">
      <text>
        <r>
          <rPr>
            <b/>
            <sz val="9"/>
            <color indexed="81"/>
            <rFont val="MS P ゴシック"/>
            <family val="3"/>
            <charset val="128"/>
          </rPr>
          <t>年間の想定発電量を入力する
（根拠資料提出要）</t>
        </r>
      </text>
    </comment>
    <comment ref="R165" authorId="0" shapeId="0" xr:uid="{2CBC047E-8280-492A-82E4-5B02EB26B956}">
      <text>
        <r>
          <rPr>
            <b/>
            <sz val="9"/>
            <color indexed="81"/>
            <rFont val="MS P ゴシック"/>
            <family val="3"/>
            <charset val="128"/>
          </rPr>
          <t>需要家での自家消費量を入力する
（根拠資料提出要）
自家消費率は50％以上必要</t>
        </r>
      </text>
    </comment>
    <comment ref="R167" authorId="0" shapeId="0" xr:uid="{4D9F4594-FF5C-4D52-890B-434C8A75EAFE}">
      <text>
        <r>
          <rPr>
            <b/>
            <sz val="9"/>
            <color indexed="81"/>
            <rFont val="MS P ゴシック"/>
            <family val="3"/>
            <charset val="128"/>
          </rPr>
          <t>自家消費率が50％未満であれば、需要家の自家消費は30％以上必要。さらに余剰電力を非FIT/非FIPで売電して、相対契約で県内の需要家が消費する電力量を入力し、合計で消費率が50％以上となること。（根拠資料必要）</t>
        </r>
        <r>
          <rPr>
            <sz val="9"/>
            <color indexed="81"/>
            <rFont val="MS P ゴシック"/>
            <family val="3"/>
            <charset val="128"/>
          </rPr>
          <t xml:space="preserve">
</t>
        </r>
        <r>
          <rPr>
            <b/>
            <sz val="9"/>
            <color indexed="81"/>
            <rFont val="MS P ゴシック"/>
            <family val="3"/>
            <charset val="128"/>
          </rPr>
          <t>売電しないなら記入不要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812F0FF8-963D-466B-B57F-593CB57A3F7C}">
      <text>
        <r>
          <rPr>
            <b/>
            <sz val="11"/>
            <color indexed="81"/>
            <rFont val="ＭＳ ゴシック"/>
            <family val="3"/>
            <charset val="128"/>
          </rPr>
          <t>・ここは</t>
        </r>
        <r>
          <rPr>
            <b/>
            <sz val="11"/>
            <color indexed="10"/>
            <rFont val="ＭＳ ゴシック"/>
            <family val="3"/>
            <charset val="128"/>
          </rPr>
          <t>支出の「決算額の計」と金額が一致</t>
        </r>
        <r>
          <rPr>
            <b/>
            <sz val="11"/>
            <color indexed="81"/>
            <rFont val="ＭＳ ゴシック"/>
            <family val="3"/>
            <charset val="128"/>
          </rPr>
          <t>する必要があります。
・各項目は税抜き価格で記載し、各消費税は消費税欄にまとめて計上</t>
        </r>
      </text>
    </comment>
    <comment ref="F78" authorId="0" shapeId="0" xr:uid="{9C0EAFA1-DED6-4A73-B2F1-8B1042C2340C}">
      <text>
        <r>
          <rPr>
            <b/>
            <sz val="8"/>
            <color indexed="81"/>
            <rFont val="MS P ゴシック"/>
            <family val="3"/>
            <charset val="128"/>
          </rPr>
          <t>各項目をプルダウンメニューから選択</t>
        </r>
      </text>
    </comment>
    <comment ref="J85" authorId="0" shapeId="0" xr:uid="{A01BD1D9-4C50-43C7-BE78-E13194AAE5AB}">
      <text>
        <r>
          <rPr>
            <b/>
            <sz val="9"/>
            <color indexed="81"/>
            <rFont val="MS P ゴシック"/>
            <family val="3"/>
            <charset val="128"/>
          </rPr>
          <t>業務用　4800Ah・セル以上
家庭用　4800Ah・セル未満　</t>
        </r>
      </text>
    </comment>
    <comment ref="N92" authorId="0" shapeId="0" xr:uid="{9D3375DE-1BAE-489D-AF28-C00F3E3BC1DF}">
      <text>
        <r>
          <rPr>
            <b/>
            <sz val="11"/>
            <color indexed="81"/>
            <rFont val="MS P ゴシック"/>
            <family val="3"/>
            <charset val="128"/>
          </rPr>
          <t>・ここは</t>
        </r>
        <r>
          <rPr>
            <b/>
            <sz val="11"/>
            <color indexed="10"/>
            <rFont val="MS P ゴシック"/>
            <family val="3"/>
            <charset val="128"/>
          </rPr>
          <t>「収入の決算額の計」と金額が一致</t>
        </r>
        <r>
          <rPr>
            <b/>
            <sz val="11"/>
            <color indexed="81"/>
            <rFont val="MS P ゴシック"/>
            <family val="3"/>
            <charset val="128"/>
          </rPr>
          <t>する必要があります。
・各項目は税抜き価格で記載し、各消費税は消費税欄にまとめて計上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E0045F44-DF71-4171-A9C3-B86A90142FE3}">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A313DA66-79DD-4165-8242-BD2190AF3C68}">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DA3BD49-48C5-4D5E-8D44-034E9544EA3B}">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<sst xmlns="http://schemas.openxmlformats.org/spreadsheetml/2006/main" count="779" uniqueCount="497">
  <si>
    <t>要件申請項目</t>
  </si>
  <si>
    <t>※要件に該当するかチェックしてください。</t>
  </si>
  <si>
    <t>（交付申請するには、全てに該当することが必要です。）</t>
  </si>
  <si>
    <t>(法人名)</t>
  </si>
  <si>
    <t>(氏名)</t>
  </si>
  <si>
    <t>(E-mail)</t>
  </si>
  <si>
    <t xml:space="preserve">滋賀県 </t>
    <phoneticPr fontId="2"/>
  </si>
  <si>
    <t>　　　　</t>
    <phoneticPr fontId="2"/>
  </si>
  <si>
    <t>理事長</t>
    <phoneticPr fontId="2"/>
  </si>
  <si>
    <t>代表者氏名</t>
    <phoneticPr fontId="2"/>
  </si>
  <si>
    <t>申請者　法人名称</t>
    <phoneticPr fontId="2"/>
  </si>
  <si>
    <t>　促進事業補助金において、今年度申請する設備と同種の補助を受けていません。</t>
    <phoneticPr fontId="2"/>
  </si>
  <si>
    <t>　また、県の他の同種の補助金の交付を重複して受けていません。</t>
    <phoneticPr fontId="2"/>
  </si>
  <si>
    <t xml:space="preserve"> (FAX)</t>
    <phoneticPr fontId="2"/>
  </si>
  <si>
    <t>(担当者名)</t>
    <phoneticPr fontId="2"/>
  </si>
  <si>
    <t>(TEL)</t>
    <phoneticPr fontId="2"/>
  </si>
  <si>
    <t>設置場所</t>
  </si>
  <si>
    <t>対象設備</t>
  </si>
  <si>
    <t>補助対象とした設備全てにチェックしてください。</t>
  </si>
  <si>
    <t>※複数の対象設備を設置した場合はそれぞれについて記入してください。</t>
  </si>
  <si>
    <t>交付申請額</t>
  </si>
  <si>
    <t>※   アを合わせて実施することが必要です。</t>
  </si>
  <si>
    <t>　取り消されても、何ら異議の申立てを行いません。</t>
    <phoneticPr fontId="2"/>
  </si>
  <si>
    <t>対象設備の種類</t>
    <phoneticPr fontId="2"/>
  </si>
  <si>
    <t>円</t>
    <rPh sb="0" eb="1">
      <t>エン</t>
    </rPh>
    <phoneticPr fontId="2"/>
  </si>
  <si>
    <t>②</t>
    <phoneticPr fontId="2"/>
  </si>
  <si>
    <t>①</t>
    <phoneticPr fontId="2"/>
  </si>
  <si>
    <t>）</t>
    <phoneticPr fontId="2"/>
  </si>
  <si>
    <t>工事着工日</t>
    <phoneticPr fontId="2"/>
  </si>
  <si>
    <t>施工者</t>
    <phoneticPr fontId="2"/>
  </si>
  <si>
    <t>施工者住所</t>
    <phoneticPr fontId="2"/>
  </si>
  <si>
    <t>対象設備
設置工事</t>
    <phoneticPr fontId="2"/>
  </si>
  <si>
    <t>※以下、申請する対象設備について記載してください。</t>
  </si>
  <si>
    <t>型式(品番)　　　　　　　　　　　　　　　　　　　　　　　　</t>
  </si>
  <si>
    <t>蓄電池</t>
  </si>
  <si>
    <t>メーカー</t>
  </si>
  <si>
    <t>型式(品番)</t>
  </si>
  <si>
    <t>パワーコンディショナの情報</t>
    <rPh sb="11" eb="13">
      <t>ジョウホウ</t>
    </rPh>
    <phoneticPr fontId="2"/>
  </si>
  <si>
    <t>夜間待機電力(kW)</t>
    <phoneticPr fontId="2"/>
  </si>
  <si>
    <t>稼働開始予定日</t>
    <phoneticPr fontId="2"/>
  </si>
  <si>
    <t>※機器の運転を開始する日</t>
    <phoneticPr fontId="2"/>
  </si>
  <si>
    <t>補助金の振込先口座</t>
  </si>
  <si>
    <t>※ゆうちょ銀行の場合は、他銀行からの振込用口座番号にて記載（通帳見開きページの下部に記載）</t>
  </si>
  <si>
    <t>金融機関名</t>
  </si>
  <si>
    <t>本支店名</t>
  </si>
  <si>
    <t>預貯金種類</t>
  </si>
  <si>
    <t>※該当するものにチェックしてください。</t>
  </si>
  <si>
    <t>本人口座番号</t>
  </si>
  <si>
    <t>本人口座名義</t>
  </si>
  <si>
    <t>(※カタカナで記入)</t>
  </si>
  <si>
    <t>住　所</t>
    <phoneticPr fontId="2"/>
  </si>
  <si>
    <t>工事完工日</t>
    <phoneticPr fontId="2"/>
  </si>
  <si>
    <t>他の補助金で交付される額</t>
    <rPh sb="11" eb="12">
      <t>ガク</t>
    </rPh>
    <phoneticPr fontId="2"/>
  </si>
  <si>
    <r>
      <t xml:space="preserve">申請者の連絡先
</t>
    </r>
    <r>
      <rPr>
        <sz val="9"/>
        <color theme="1"/>
        <rFont val="ＭＳ ゴシック"/>
        <family val="3"/>
        <charset val="128"/>
      </rPr>
      <t>(電話番号は平日昼間に連絡が取れる番号を記載してください)</t>
    </r>
    <phoneticPr fontId="2"/>
  </si>
  <si>
    <t>　　　　　　　　　　　　　　　　　　　　　　　　　</t>
    <phoneticPr fontId="2"/>
  </si>
  <si>
    <t>(または発電開始予定日)</t>
    <phoneticPr fontId="2"/>
  </si>
  <si>
    <t>　　　　公称最大出力　　　</t>
    <phoneticPr fontId="2"/>
  </si>
  <si>
    <t>kW</t>
    <phoneticPr fontId="2"/>
  </si>
  <si>
    <r>
      <t>　　　　　　　　　　　　　　　　　　　　　</t>
    </r>
    <r>
      <rPr>
        <sz val="9"/>
        <color theme="1"/>
        <rFont val="ＭＳ ゴシック"/>
        <family val="3"/>
        <charset val="128"/>
      </rPr>
      <t>対象設備に関して他(国や市町など)から交付される総額。</t>
    </r>
    <phoneticPr fontId="2"/>
  </si>
  <si>
    <t>＝</t>
    <phoneticPr fontId="2"/>
  </si>
  <si>
    <t>工事費込み価格</t>
    <rPh sb="0" eb="3">
      <t>コウジヒ</t>
    </rPh>
    <rPh sb="3" eb="4">
      <t>コ</t>
    </rPh>
    <rPh sb="5" eb="7">
      <t>カカク</t>
    </rPh>
    <phoneticPr fontId="2"/>
  </si>
  <si>
    <t>定格蓄電容量</t>
    <rPh sb="0" eb="2">
      <t>テイカク</t>
    </rPh>
    <rPh sb="2" eb="4">
      <t>チクデン</t>
    </rPh>
    <rPh sb="4" eb="6">
      <t>ヨウリョウ</t>
    </rPh>
    <phoneticPr fontId="2"/>
  </si>
  <si>
    <t>KWh</t>
    <phoneticPr fontId="2"/>
  </si>
  <si>
    <t>※小数点第２位まで記入</t>
    <rPh sb="9" eb="11">
      <t>キニュウ</t>
    </rPh>
    <phoneticPr fontId="2"/>
  </si>
  <si>
    <t>法人名称　</t>
    <phoneticPr fontId="2"/>
  </si>
  <si>
    <t>代表者氏名　</t>
    <phoneticPr fontId="2"/>
  </si>
  <si>
    <t>住　所　</t>
    <phoneticPr fontId="2"/>
  </si>
  <si>
    <t xml:space="preserve">   申請者は以下のいずれかに該当します。</t>
    <phoneticPr fontId="2"/>
  </si>
  <si>
    <t xml:space="preserve">   滋賀県の県税に未納はありません。</t>
    <phoneticPr fontId="2"/>
  </si>
  <si>
    <t xml:space="preserve">   過去に省エネ・再エネ等設備導入加速化事業補助金または促進区域内再エネ導入</t>
    <phoneticPr fontId="2"/>
  </si>
  <si>
    <t xml:space="preserve">   ア）太陽光発電設備</t>
    <phoneticPr fontId="2"/>
  </si>
  <si>
    <t xml:space="preserve">   イ）蓄電池</t>
    <phoneticPr fontId="2"/>
  </si>
  <si>
    <t xml:space="preserve">   電気事業法第２条第１項第５号ロに定める接続供給（自己託送）を行わない。</t>
    <phoneticPr fontId="2"/>
  </si>
  <si>
    <t xml:space="preserve">   ＰＰＡ</t>
    <phoneticPr fontId="2"/>
  </si>
  <si>
    <t xml:space="preserve">   リース契約</t>
    <phoneticPr fontId="2"/>
  </si>
  <si>
    <t xml:space="preserve">   上記の太陽光発電設備の付帯設備である。</t>
    <phoneticPr fontId="2"/>
  </si>
  <si>
    <t xml:space="preserve">   原則として再エネ発電設備によって発電した電気を蓄電するものであり、平時において充放電を繰り返すことを前提とした設備である。</t>
    <phoneticPr fontId="2"/>
  </si>
  <si>
    <t xml:space="preserve">   停電時のみに利用する非常用予備電源でない。</t>
    <phoneticPr fontId="2"/>
  </si>
  <si>
    <t>※わかる場合</t>
    <phoneticPr fontId="2"/>
  </si>
  <si>
    <t>〒</t>
    <phoneticPr fontId="2"/>
  </si>
  <si>
    <t>-</t>
    <phoneticPr fontId="2"/>
  </si>
  <si>
    <t xml:space="preserve">〒 </t>
    <phoneticPr fontId="2"/>
  </si>
  <si>
    <t>（上限500万円）</t>
    <rPh sb="1" eb="3">
      <t>ジョウゲン</t>
    </rPh>
    <rPh sb="6" eb="8">
      <t>マンエン</t>
    </rPh>
    <phoneticPr fontId="2"/>
  </si>
  <si>
    <t>太陽光発電設備</t>
    <rPh sb="0" eb="3">
      <t>タイヨウコウ</t>
    </rPh>
    <rPh sb="3" eb="5">
      <t>ハツデン</t>
    </rPh>
    <rPh sb="5" eb="7">
      <t>セツビ</t>
    </rPh>
    <phoneticPr fontId="2"/>
  </si>
  <si>
    <t>蓄電池設備</t>
    <rPh sb="0" eb="3">
      <t>チクデンチ</t>
    </rPh>
    <rPh sb="3" eb="5">
      <t>セツビ</t>
    </rPh>
    <phoneticPr fontId="2"/>
  </si>
  <si>
    <t>＋</t>
    <phoneticPr fontId="2"/>
  </si>
  <si>
    <t>①太陽光発電設備　太陽電池の公称最大出力もしくはパワーコンディショナの定格　　</t>
    <phoneticPr fontId="2"/>
  </si>
  <si>
    <t>標記補助金の交付について本申請書の記載内容および添付書類について誤りのないことを誓約して申請します。</t>
    <phoneticPr fontId="2"/>
  </si>
  <si>
    <t>③各設備上限反映</t>
    <phoneticPr fontId="2"/>
  </si>
  <si>
    <t>1000円未満は切り捨て</t>
    <rPh sb="4" eb="5">
      <t>エン</t>
    </rPh>
    <rPh sb="5" eb="7">
      <t>ミマン</t>
    </rPh>
    <rPh sb="8" eb="9">
      <t>キ</t>
    </rPh>
    <rPh sb="10" eb="11">
      <t>ス</t>
    </rPh>
    <phoneticPr fontId="2"/>
  </si>
  <si>
    <t>蓄電池タイプ</t>
    <rPh sb="0" eb="3">
      <t>チクデンチ</t>
    </rPh>
    <phoneticPr fontId="2"/>
  </si>
  <si>
    <t>【蓄電池1kWh当たりの価格算定】</t>
    <rPh sb="1" eb="4">
      <t>チクデンチ</t>
    </rPh>
    <rPh sb="8" eb="9">
      <t>ア</t>
    </rPh>
    <rPh sb="12" eb="14">
      <t>カカク</t>
    </rPh>
    <rPh sb="14" eb="16">
      <t>サンテイ</t>
    </rPh>
    <phoneticPr fontId="2"/>
  </si>
  <si>
    <t xml:space="preserve">出力の低い方（ </t>
    <phoneticPr fontId="2"/>
  </si>
  <si>
    <r>
      <t>※それぞれの設備の費用計算で</t>
    </r>
    <r>
      <rPr>
        <b/>
        <sz val="11"/>
        <color rgb="FFFF0000"/>
        <rFont val="ＭＳ ゴシック"/>
        <family val="3"/>
        <charset val="128"/>
      </rPr>
      <t>1,000円未満は切り捨て</t>
    </r>
    <r>
      <rPr>
        <sz val="11"/>
        <color theme="1"/>
        <rFont val="ＭＳ ゴシック"/>
        <family val="3"/>
        <charset val="128"/>
      </rPr>
      <t>となります</t>
    </r>
    <rPh sb="9" eb="11">
      <t>ヒヨウ</t>
    </rPh>
    <phoneticPr fontId="2"/>
  </si>
  <si>
    <t>←ここに蓄電池の定格容量を入力</t>
    <rPh sb="4" eb="7">
      <t>チクデンチ</t>
    </rPh>
    <rPh sb="8" eb="10">
      <t>テイカク</t>
    </rPh>
    <rPh sb="10" eb="12">
      <t>ヨウリョウ</t>
    </rPh>
    <rPh sb="13" eb="15">
      <t>ニュウリョク</t>
    </rPh>
    <phoneticPr fontId="2"/>
  </si>
  <si>
    <t>（補助金名</t>
    <phoneticPr fontId="2"/>
  </si>
  <si>
    <t xml:space="preserve"> (2)ファイナンスリースにより(1)に太陽光発電設備等を設置するリース事業者</t>
    <phoneticPr fontId="2"/>
  </si>
  <si>
    <t xml:space="preserve"> (3)オンサイトＰＰＡにより(1)に太陽光発電設備等を設置するＰＰＡ事業者</t>
    <phoneticPr fontId="2"/>
  </si>
  <si>
    <t>令和　年　月　日</t>
    <phoneticPr fontId="2"/>
  </si>
  <si>
    <t>　）kW　×５０,０００円</t>
    <phoneticPr fontId="2"/>
  </si>
  <si>
    <t>　　普通　　　　　　当座　　　　　貯蓄</t>
    <phoneticPr fontId="2"/>
  </si>
  <si>
    <t>他の補助金で交付された額</t>
    <rPh sb="11" eb="12">
      <t>ガク</t>
    </rPh>
    <phoneticPr fontId="2"/>
  </si>
  <si>
    <r>
      <t>　　　　　　　　　　　　　　　　　　　　　</t>
    </r>
    <r>
      <rPr>
        <sz val="9"/>
        <color theme="1"/>
        <rFont val="ＭＳ ゴシック"/>
        <family val="3"/>
        <charset val="128"/>
      </rPr>
      <t>対象設備に関して他(国や市町など)から交付された総額。</t>
    </r>
    <phoneticPr fontId="2"/>
  </si>
  <si>
    <t>交付請求額</t>
    <rPh sb="2" eb="4">
      <t>セイキュウ</t>
    </rPh>
    <phoneticPr fontId="2"/>
  </si>
  <si>
    <r>
      <t>1kWh当たりの価格</t>
    </r>
    <r>
      <rPr>
        <sz val="8"/>
        <color theme="1"/>
        <rFont val="ＭＳ ゴシック"/>
        <family val="3"/>
        <charset val="128"/>
      </rPr>
      <t>（工事費込み価格÷定格蓄電容量）</t>
    </r>
    <phoneticPr fontId="2"/>
  </si>
  <si>
    <t xml:space="preserve"> (1)県内の促進区域内に事業所等を有する事業者 </t>
    <rPh sb="21" eb="24">
      <t>ジギョウシャ</t>
    </rPh>
    <phoneticPr fontId="2"/>
  </si>
  <si>
    <t>（1）県内事業者</t>
    <phoneticPr fontId="2"/>
  </si>
  <si>
    <t>設置する場合、または県内に発注または施工できる事業者がいない場合）</t>
    <phoneticPr fontId="2"/>
  </si>
  <si>
    <r>
      <t xml:space="preserve">工事日
</t>
    </r>
    <r>
      <rPr>
        <sz val="8"/>
        <color theme="1"/>
        <rFont val="ＭＳ ゴシック"/>
        <family val="3"/>
        <charset val="128"/>
      </rPr>
      <t>（予定）</t>
    </r>
    <rPh sb="5" eb="7">
      <t>ヨテイ</t>
    </rPh>
    <phoneticPr fontId="2"/>
  </si>
  <si>
    <t>※別途料金への補助金の反映を示す資料提出必要</t>
    <rPh sb="18" eb="20">
      <t>テイシュツ</t>
    </rPh>
    <phoneticPr fontId="2"/>
  </si>
  <si>
    <t>発電計画量（kWh/年）</t>
    <rPh sb="0" eb="2">
      <t>ハツデン</t>
    </rPh>
    <rPh sb="2" eb="5">
      <t>ケイカクリョウ</t>
    </rPh>
    <rPh sb="10" eb="11">
      <t>ネン</t>
    </rPh>
    <phoneticPr fontId="2"/>
  </si>
  <si>
    <t>自家消費量（kWh/年）</t>
    <rPh sb="0" eb="5">
      <t>ジカショウヒリョウ</t>
    </rPh>
    <phoneticPr fontId="2"/>
  </si>
  <si>
    <t>自家消費率（％）</t>
    <rPh sb="0" eb="5">
      <t>ジカショウヒリツ</t>
    </rPh>
    <phoneticPr fontId="2"/>
  </si>
  <si>
    <t>工事日</t>
    <phoneticPr fontId="2"/>
  </si>
  <si>
    <t>発注先</t>
    <rPh sb="0" eb="2">
      <t>ハッチュウ</t>
    </rPh>
    <rPh sb="2" eb="3">
      <t>サキ</t>
    </rPh>
    <phoneticPr fontId="2"/>
  </si>
  <si>
    <t>発注先住所</t>
    <rPh sb="0" eb="2">
      <t>ハッチュウ</t>
    </rPh>
    <rPh sb="2" eb="3">
      <t>サキ</t>
    </rPh>
    <phoneticPr fontId="2"/>
  </si>
  <si>
    <t>記</t>
    <rPh sb="0" eb="1">
      <t>キ</t>
    </rPh>
    <phoneticPr fontId="2"/>
  </si>
  <si>
    <t xml:space="preserve">   交付されない場合はチェックしてください。交付がある場合は以下に記載ください。</t>
    <rPh sb="23" eb="25">
      <t>コウフ</t>
    </rPh>
    <rPh sb="28" eb="30">
      <t>バアイ</t>
    </rPh>
    <rPh sb="31" eb="33">
      <t>イカ</t>
    </rPh>
    <rPh sb="34" eb="36">
      <t>キサイ</t>
    </rPh>
    <phoneticPr fontId="2"/>
  </si>
  <si>
    <t>令和７年度促進区域内再エネ導入促進事業補助金交付申請書</t>
    <phoneticPr fontId="2"/>
  </si>
  <si>
    <t>（2）県外事業者（ファイナンスリースまたはオンサイトＰＰＡにより太陽光発電設備等を</t>
    <phoneticPr fontId="2"/>
  </si>
  <si>
    <t>令和７年度滋賀県産業支援プラザ促進区域内再エネ導入促進事業補助金交付要領第６条の規定に基づき、</t>
    <phoneticPr fontId="2"/>
  </si>
  <si>
    <t>　パワーコンディショナー合計出力　　　</t>
    <rPh sb="12" eb="14">
      <t>ゴウケイ</t>
    </rPh>
    <phoneticPr fontId="2"/>
  </si>
  <si>
    <t>②蓄電池</t>
    <phoneticPr fontId="2"/>
  </si>
  <si>
    <t>kWh</t>
    <phoneticPr fontId="2"/>
  </si>
  <si>
    <t>太陽光発電設備</t>
    <rPh sb="0" eb="3">
      <t>タイヨウコウ</t>
    </rPh>
    <rPh sb="3" eb="7">
      <t>ハツデンセツビ</t>
    </rPh>
    <phoneticPr fontId="2"/>
  </si>
  <si>
    <t>太陽光発電設備調書</t>
    <rPh sb="0" eb="3">
      <t>タイヨウコウ</t>
    </rPh>
    <rPh sb="3" eb="5">
      <t>ハツデン</t>
    </rPh>
    <rPh sb="5" eb="7">
      <t>セツビ</t>
    </rPh>
    <rPh sb="7" eb="9">
      <t>チョウショ</t>
    </rPh>
    <phoneticPr fontId="2"/>
  </si>
  <si>
    <t>新設・既設それぞれのシステムについて、表を分けて記載すること。</t>
  </si>
  <si>
    <t>（パワーコンディショナーが複数台ある場合には、パワーコンディショナーごとに表を分け、太陽電池モジュールの接続状況を記載ください。）</t>
    <phoneticPr fontId="2"/>
  </si>
  <si>
    <t>申請者氏名</t>
    <rPh sb="0" eb="3">
      <t>シンセイシャ</t>
    </rPh>
    <rPh sb="3" eb="5">
      <t>シメイ</t>
    </rPh>
    <phoneticPr fontId="2"/>
  </si>
  <si>
    <t>製造者</t>
    <rPh sb="0" eb="3">
      <t>セイゾウシャ</t>
    </rPh>
    <phoneticPr fontId="2"/>
  </si>
  <si>
    <t>製品型式</t>
    <rPh sb="0" eb="4">
      <t>セイヒンカタシキ</t>
    </rPh>
    <phoneticPr fontId="2"/>
  </si>
  <si>
    <t>定格出力</t>
    <rPh sb="0" eb="4">
      <t>テイカクシュツリョク</t>
    </rPh>
    <phoneticPr fontId="2"/>
  </si>
  <si>
    <t>パワーコンディショナー１</t>
    <phoneticPr fontId="2"/>
  </si>
  <si>
    <t>〔　新設　・　既設　〕</t>
    <rPh sb="2" eb="4">
      <t>シンセツ</t>
    </rPh>
    <rPh sb="7" eb="9">
      <t>キセツ</t>
    </rPh>
    <phoneticPr fontId="2"/>
  </si>
  <si>
    <t>どちらかに〇印をつけてください</t>
    <rPh sb="6" eb="7">
      <t>シルシ</t>
    </rPh>
    <phoneticPr fontId="2"/>
  </si>
  <si>
    <t>太陽電池モジュール</t>
    <rPh sb="0" eb="2">
      <t>タイヨウ</t>
    </rPh>
    <rPh sb="2" eb="4">
      <t>デンチ</t>
    </rPh>
    <phoneticPr fontId="2"/>
  </si>
  <si>
    <t>公称最大出力</t>
    <rPh sb="0" eb="2">
      <t>コウショウ</t>
    </rPh>
    <rPh sb="2" eb="4">
      <t>サイダイ</t>
    </rPh>
    <rPh sb="4" eb="6">
      <t>シュツリョク</t>
    </rPh>
    <phoneticPr fontId="2"/>
  </si>
  <si>
    <t>枚数</t>
    <rPh sb="0" eb="2">
      <t>マイスウ</t>
    </rPh>
    <phoneticPr fontId="2"/>
  </si>
  <si>
    <t>小計</t>
    <rPh sb="0" eb="2">
      <t>ショウケイ</t>
    </rPh>
    <phoneticPr fontId="2"/>
  </si>
  <si>
    <t>枚</t>
    <rPh sb="0" eb="1">
      <t>マイ</t>
    </rPh>
    <phoneticPr fontId="2"/>
  </si>
  <si>
    <t>合計</t>
    <rPh sb="0" eb="2">
      <t>ゴウケイ</t>
    </rPh>
    <phoneticPr fontId="2"/>
  </si>
  <si>
    <t>パワーコンディショナー２</t>
    <phoneticPr fontId="2"/>
  </si>
  <si>
    <t>＊更に多くの設備がある場合は、行を追加もしくは複数枚記載してください</t>
    <rPh sb="1" eb="2">
      <t>サラ</t>
    </rPh>
    <rPh sb="3" eb="4">
      <t>オオ</t>
    </rPh>
    <rPh sb="6" eb="8">
      <t>セツビ</t>
    </rPh>
    <rPh sb="11" eb="13">
      <t>バアイ</t>
    </rPh>
    <rPh sb="15" eb="16">
      <t>ギョウ</t>
    </rPh>
    <rPh sb="17" eb="19">
      <t>ツイカ</t>
    </rPh>
    <rPh sb="23" eb="26">
      <t>フクスウマイ</t>
    </rPh>
    <rPh sb="26" eb="28">
      <t>キサイ</t>
    </rPh>
    <phoneticPr fontId="2"/>
  </si>
  <si>
    <t>法人</t>
    <rPh sb="0" eb="2">
      <t>ホウジン</t>
    </rPh>
    <phoneticPr fontId="18"/>
  </si>
  <si>
    <t>個人</t>
    <rPh sb="0" eb="2">
      <t>コジン</t>
    </rPh>
    <phoneticPr fontId="18"/>
  </si>
  <si>
    <t>項目</t>
    <rPh sb="0" eb="2">
      <t>コウモク</t>
    </rPh>
    <phoneticPr fontId="18"/>
  </si>
  <si>
    <t>提出資料</t>
    <rPh sb="0" eb="1">
      <t>ツツミ</t>
    </rPh>
    <rPh sb="1" eb="2">
      <t>デ</t>
    </rPh>
    <rPh sb="2" eb="3">
      <t>シ</t>
    </rPh>
    <rPh sb="3" eb="4">
      <t>リョウ</t>
    </rPh>
    <phoneticPr fontId="18"/>
  </si>
  <si>
    <t>交付申請書
（様式第１号）</t>
    <rPh sb="0" eb="2">
      <t>コウフ</t>
    </rPh>
    <rPh sb="2" eb="5">
      <t>シンセイショ</t>
    </rPh>
    <rPh sb="7" eb="9">
      <t>ヨウシキ</t>
    </rPh>
    <rPh sb="9" eb="10">
      <t>ダイ</t>
    </rPh>
    <rPh sb="11" eb="12">
      <t>ゴウ</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</si>
  <si>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</si>
  <si>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次ページ（裏面）へ→</t>
    <rPh sb="0" eb="1">
      <t>ジ</t>
    </rPh>
    <rPh sb="5" eb="7">
      <t>リメン</t>
    </rPh>
    <phoneticPr fontId="18"/>
  </si>
  <si>
    <t>設備の性能等に関する資料</t>
    <rPh sb="0" eb="2">
      <t>セツビ</t>
    </rPh>
    <rPh sb="3" eb="5">
      <t>セイノウ</t>
    </rPh>
    <rPh sb="5" eb="6">
      <t>トウ</t>
    </rPh>
    <rPh sb="7" eb="8">
      <t>カン</t>
    </rPh>
    <rPh sb="10" eb="12">
      <t>シリョウ</t>
    </rPh>
    <phoneticPr fontId="18"/>
  </si>
  <si>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18"/>
  </si>
  <si>
    <t>経費の内訳が数量×単価で記載され、「⼀式」などとなっていませんか。</t>
    <phoneticPr fontId="18"/>
  </si>
  <si>
    <t>事業活動に関する資料</t>
    <rPh sb="0" eb="2">
      <t>ジギョウ</t>
    </rPh>
    <rPh sb="2" eb="4">
      <t>カツドウ</t>
    </rPh>
    <rPh sb="5" eb="6">
      <t>カン</t>
    </rPh>
    <rPh sb="8" eb="10">
      <t>シリョウ</t>
    </rPh>
    <phoneticPr fontId="18"/>
  </si>
  <si>
    <t>住民票の写し（個人）</t>
    <rPh sb="0" eb="3">
      <t>ジュウミンヒョウ</t>
    </rPh>
    <rPh sb="4" eb="5">
      <t>ウツ</t>
    </rPh>
    <rPh sb="7" eb="9">
      <t>コジン</t>
    </rPh>
    <phoneticPr fontId="18"/>
  </si>
  <si>
    <t xml:space="preserve">
経費の根拠資料
</t>
    <rPh sb="1" eb="3">
      <t>ケイヒ</t>
    </rPh>
    <rPh sb="4" eb="6">
      <t>コンキョ</t>
    </rPh>
    <rPh sb="6" eb="8">
      <t>シリョウ</t>
    </rPh>
    <phoneticPr fontId="18"/>
  </si>
  <si>
    <t>取得財産等管理台帳</t>
    <rPh sb="0" eb="2">
      <t>シュトク</t>
    </rPh>
    <rPh sb="2" eb="4">
      <t>ザイサン</t>
    </rPh>
    <rPh sb="4" eb="5">
      <t>トウ</t>
    </rPh>
    <rPh sb="5" eb="7">
      <t>カンリ</t>
    </rPh>
    <rPh sb="7" eb="9">
      <t>ダイチョウ</t>
    </rPh>
    <phoneticPr fontId="18"/>
  </si>
  <si>
    <t xml:space="preserve">区分 </t>
    <phoneticPr fontId="18"/>
  </si>
  <si>
    <t>数量/単位</t>
    <rPh sb="0" eb="2">
      <t>スウリョウ</t>
    </rPh>
    <rPh sb="3" eb="5">
      <t>タンイ</t>
    </rPh>
    <phoneticPr fontId="18"/>
  </si>
  <si>
    <t>単価　　（税抜）</t>
    <rPh sb="0" eb="2">
      <t>タンカ</t>
    </rPh>
    <rPh sb="5" eb="7">
      <t>ゼイヌキ</t>
    </rPh>
    <phoneticPr fontId="18"/>
  </si>
  <si>
    <t>金　額　　　（税抜）</t>
    <rPh sb="0" eb="1">
      <t>キン</t>
    </rPh>
    <rPh sb="2" eb="3">
      <t>ガク</t>
    </rPh>
    <rPh sb="7" eb="9">
      <t>ゼイヌ</t>
    </rPh>
    <phoneticPr fontId="18"/>
  </si>
  <si>
    <t>取得年月日</t>
    <rPh sb="0" eb="2">
      <t>シュトク</t>
    </rPh>
    <rPh sb="2" eb="5">
      <t>ネンガッピ</t>
    </rPh>
    <phoneticPr fontId="18"/>
  </si>
  <si>
    <t>保管場所</t>
    <rPh sb="0" eb="2">
      <t>ホカン</t>
    </rPh>
    <rPh sb="2" eb="4">
      <t>バショ</t>
    </rPh>
    <phoneticPr fontId="18"/>
  </si>
  <si>
    <t>処分制限期間</t>
    <rPh sb="0" eb="2">
      <t>ショブン</t>
    </rPh>
    <rPh sb="2" eb="4">
      <t>セイゲン</t>
    </rPh>
    <rPh sb="4" eb="6">
      <t>キカン</t>
    </rPh>
    <phoneticPr fontId="18"/>
  </si>
  <si>
    <t xml:space="preserve"> 財産名</t>
    <rPh sb="1" eb="3">
      <t>ザイサン</t>
    </rPh>
    <rPh sb="3" eb="4">
      <t>メイ</t>
    </rPh>
    <phoneticPr fontId="18"/>
  </si>
  <si>
    <t>台</t>
    <rPh sb="0" eb="1">
      <t>ダイ</t>
    </rPh>
    <phoneticPr fontId="18"/>
  </si>
  <si>
    <t>（</t>
    <phoneticPr fontId="18"/>
  </si>
  <si>
    <t>）</t>
    <phoneticPr fontId="18"/>
  </si>
  <si>
    <t>（注）</t>
    <rPh sb="1" eb="2">
      <t>チュウ</t>
    </rPh>
    <phoneticPr fontId="18"/>
  </si>
  <si>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18"/>
  </si>
  <si>
    <t>３. 処分制限期間＝法定耐用年数とする。</t>
    <rPh sb="3" eb="5">
      <t>ショブン</t>
    </rPh>
    <rPh sb="5" eb="7">
      <t>セイゲン</t>
    </rPh>
    <rPh sb="7" eb="9">
      <t>キカン</t>
    </rPh>
    <rPh sb="10" eb="12">
      <t>ホウテイ</t>
    </rPh>
    <rPh sb="12" eb="14">
      <t>タイヨウ</t>
    </rPh>
    <rPh sb="14" eb="16">
      <t>ネンスウ</t>
    </rPh>
    <phoneticPr fontId="18"/>
  </si>
  <si>
    <t>令和７年度促進区域内再エネ導入促進事業補助金事業</t>
    <rPh sb="5" eb="9">
      <t>ソクシンクイキ</t>
    </rPh>
    <rPh sb="9" eb="10">
      <t>ナイ</t>
    </rPh>
    <rPh sb="10" eb="11">
      <t>サイ</t>
    </rPh>
    <rPh sb="13" eb="15">
      <t>ドウニュウ</t>
    </rPh>
    <rPh sb="15" eb="17">
      <t>ソクシン</t>
    </rPh>
    <rPh sb="17" eb="19">
      <t>ジギョウ</t>
    </rPh>
    <rPh sb="19" eb="22">
      <t>ホジョキン</t>
    </rPh>
    <rPh sb="22" eb="24">
      <t>ジギョウ</t>
    </rPh>
    <phoneticPr fontId="18"/>
  </si>
  <si>
    <t xml:space="preserve">   交付要領別表４の要件を満たす対象設備を、事業所に設置します。</t>
    <rPh sb="7" eb="9">
      <t>ベッピョウ</t>
    </rPh>
    <phoneticPr fontId="2"/>
  </si>
  <si>
    <t>対象設備を設置する発注先・施工者は、以下のいずれかに該当します。</t>
    <rPh sb="9" eb="11">
      <t>ハッチュウ</t>
    </rPh>
    <rPh sb="11" eb="12">
      <t>サキ</t>
    </rPh>
    <phoneticPr fontId="2"/>
  </si>
  <si>
    <t>１　要件申請項目について</t>
    <rPh sb="2" eb="4">
      <t>ヨウケン</t>
    </rPh>
    <rPh sb="4" eb="8">
      <t>シンセイコウモク</t>
    </rPh>
    <phoneticPr fontId="18"/>
  </si>
  <si>
    <t>設置場所代表者氏名　</t>
    <rPh sb="0" eb="2">
      <t>セッチ</t>
    </rPh>
    <rPh sb="2" eb="4">
      <t>バショ</t>
    </rPh>
    <phoneticPr fontId="2"/>
  </si>
  <si>
    <t>対象経費は見積書から正しく引用できていますか？</t>
    <rPh sb="0" eb="4">
      <t>タイショウケイヒ</t>
    </rPh>
    <rPh sb="5" eb="8">
      <t>ミツモリショ</t>
    </rPh>
    <rPh sb="10" eb="11">
      <t>タダ</t>
    </rPh>
    <rPh sb="13" eb="15">
      <t>インヨウ</t>
    </rPh>
    <phoneticPr fontId="2"/>
  </si>
  <si>
    <t>他の補助金の交付有無に関して確認できていますか</t>
    <rPh sb="0" eb="1">
      <t>ホカ</t>
    </rPh>
    <rPh sb="2" eb="5">
      <t>ホジョキン</t>
    </rPh>
    <rPh sb="6" eb="8">
      <t>コウフ</t>
    </rPh>
    <rPh sb="8" eb="10">
      <t>ウム</t>
    </rPh>
    <rPh sb="11" eb="12">
      <t>カン</t>
    </rPh>
    <rPh sb="14" eb="16">
      <t>カクニン</t>
    </rPh>
    <phoneticPr fontId="18"/>
  </si>
  <si>
    <t>交付申請額は正しく記入できていますか</t>
    <rPh sb="0" eb="2">
      <t>コウフ</t>
    </rPh>
    <rPh sb="2" eb="5">
      <t>シンセイガク</t>
    </rPh>
    <rPh sb="6" eb="7">
      <t>タダ</t>
    </rPh>
    <rPh sb="9" eb="11">
      <t>キニュウ</t>
    </rPh>
    <phoneticPr fontId="2"/>
  </si>
  <si>
    <t>工事の着工予定日（交付通知後）・完工予定日（事業報告前）は問題ありませんか</t>
    <rPh sb="0" eb="2">
      <t>コウジ</t>
    </rPh>
    <rPh sb="3" eb="5">
      <t>チャッコウ</t>
    </rPh>
    <rPh sb="5" eb="7">
      <t>ヨテイ</t>
    </rPh>
    <rPh sb="7" eb="8">
      <t>ビ</t>
    </rPh>
    <rPh sb="9" eb="11">
      <t>コウフ</t>
    </rPh>
    <rPh sb="11" eb="13">
      <t>ツウチ</t>
    </rPh>
    <rPh sb="13" eb="14">
      <t>ゴ</t>
    </rPh>
    <rPh sb="16" eb="18">
      <t>カンコウ</t>
    </rPh>
    <rPh sb="18" eb="20">
      <t>ヨテイ</t>
    </rPh>
    <rPh sb="20" eb="21">
      <t>ビ</t>
    </rPh>
    <rPh sb="22" eb="26">
      <t>ジギョウホウコク</t>
    </rPh>
    <rPh sb="26" eb="27">
      <t>マエ</t>
    </rPh>
    <rPh sb="29" eb="31">
      <t>モンダイ</t>
    </rPh>
    <phoneticPr fontId="18"/>
  </si>
  <si>
    <t>太陽光モジュールの情報</t>
    <rPh sb="0" eb="3">
      <t>タイヨウコウ</t>
    </rPh>
    <rPh sb="9" eb="11">
      <t>ジョウホウ</t>
    </rPh>
    <phoneticPr fontId="2"/>
  </si>
  <si>
    <t>①メーカー　　　　　　　　　　　　　　　　　　　　　　　　</t>
    <phoneticPr fontId="2"/>
  </si>
  <si>
    <t>②メーカー　　　　　　　　　　　　　　　　　　　　　　　　</t>
    <phoneticPr fontId="2"/>
  </si>
  <si>
    <t>容量(kWh)</t>
  </si>
  <si>
    <t>２　申請者（事業者）について</t>
    <rPh sb="2" eb="5">
      <t>シンセイシャ</t>
    </rPh>
    <rPh sb="6" eb="9">
      <t>ジギョウシャ</t>
    </rPh>
    <phoneticPr fontId="18"/>
  </si>
  <si>
    <t>３　工事について</t>
    <rPh sb="2" eb="4">
      <t>コウジ</t>
    </rPh>
    <rPh sb="4" eb="5">
      <t>ゲンリョウ</t>
    </rPh>
    <phoneticPr fontId="18"/>
  </si>
  <si>
    <t>登記の本店所在地または住民票住所は交付申請時と同じですか</t>
    <rPh sb="0" eb="2">
      <t>トウキ</t>
    </rPh>
    <rPh sb="3" eb="5">
      <t>ホンテン</t>
    </rPh>
    <rPh sb="5" eb="8">
      <t>ショザイチ</t>
    </rPh>
    <rPh sb="11" eb="14">
      <t>ジュウミンヒョウ</t>
    </rPh>
    <rPh sb="14" eb="16">
      <t>ジュウショ</t>
    </rPh>
    <rPh sb="17" eb="22">
      <t>コウフシンセイジ</t>
    </rPh>
    <rPh sb="23" eb="24">
      <t>オナ</t>
    </rPh>
    <phoneticPr fontId="18"/>
  </si>
  <si>
    <t>交付申請時と事業者、申請者は同じですか</t>
    <rPh sb="0" eb="4">
      <t>コウフシンセイ</t>
    </rPh>
    <rPh sb="4" eb="5">
      <t>ジ</t>
    </rPh>
    <rPh sb="6" eb="9">
      <t>ジギョウシャ</t>
    </rPh>
    <rPh sb="10" eb="13">
      <t>シンセイシャ</t>
    </rPh>
    <rPh sb="14" eb="15">
      <t>オナ</t>
    </rPh>
    <phoneticPr fontId="18"/>
  </si>
  <si>
    <t>記載した振込先の情報は間違いないことを確認しましたか</t>
    <rPh sb="0" eb="2">
      <t>キサイ</t>
    </rPh>
    <rPh sb="4" eb="7">
      <t>フリコミサキ</t>
    </rPh>
    <rPh sb="8" eb="10">
      <t>ジョウホウ</t>
    </rPh>
    <rPh sb="11" eb="13">
      <t>マチガ</t>
    </rPh>
    <rPh sb="19" eb="21">
      <t>カクニン</t>
    </rPh>
    <phoneticPr fontId="18"/>
  </si>
  <si>
    <t>設備を設置した場所は交付申請通りですか</t>
    <rPh sb="0" eb="2">
      <t>セツビ</t>
    </rPh>
    <rPh sb="3" eb="5">
      <t>セッチ</t>
    </rPh>
    <rPh sb="7" eb="9">
      <t>バショ</t>
    </rPh>
    <rPh sb="10" eb="14">
      <t>コウフシンセイ</t>
    </rPh>
    <rPh sb="14" eb="15">
      <t>トオ</t>
    </rPh>
    <phoneticPr fontId="18"/>
  </si>
  <si>
    <t>発注先業者および工事施工者は県内に本社または支店等のある事業者ですか
（やむを得ない理由で県外の事業者となる場合は事前に県担当者に確認済みですか）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39" eb="40">
      <t>エ</t>
    </rPh>
    <rPh sb="42" eb="44">
      <t>リユウ</t>
    </rPh>
    <rPh sb="45" eb="47">
      <t>ケンガイ</t>
    </rPh>
    <rPh sb="48" eb="51">
      <t>ジギョウシャ</t>
    </rPh>
    <rPh sb="54" eb="56">
      <t>バアイ</t>
    </rPh>
    <rPh sb="57" eb="59">
      <t>ジゼン</t>
    </rPh>
    <rPh sb="60" eb="61">
      <t>ケン</t>
    </rPh>
    <rPh sb="61" eb="64">
      <t>タントウシャ</t>
    </rPh>
    <rPh sb="65" eb="67">
      <t>カクニン</t>
    </rPh>
    <rPh sb="67" eb="68">
      <t>ズ</t>
    </rPh>
    <phoneticPr fontId="18"/>
  </si>
  <si>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18"/>
  </si>
  <si>
    <t>補助対象外の経費は計上されていませんか（消費税、設計費、事務費、処分費等）</t>
    <rPh sb="0" eb="2">
      <t>ホジョ</t>
    </rPh>
    <rPh sb="2" eb="5">
      <t>タイショウガイ</t>
    </rPh>
    <rPh sb="6" eb="8">
      <t>ケイヒ</t>
    </rPh>
    <rPh sb="9" eb="11">
      <t>ケイジョウ</t>
    </rPh>
    <rPh sb="20" eb="23">
      <t>ショウヒゼイ</t>
    </rPh>
    <rPh sb="24" eb="27">
      <t>セッケイヒ</t>
    </rPh>
    <rPh sb="28" eb="31">
      <t>ジムヒ</t>
    </rPh>
    <rPh sb="32" eb="34">
      <t>ショブン</t>
    </rPh>
    <rPh sb="34" eb="35">
      <t>ヒ</t>
    </rPh>
    <rPh sb="35" eb="36">
      <t>トウ</t>
    </rPh>
    <phoneticPr fontId="18"/>
  </si>
  <si>
    <t>補助金申請額は正しいですか</t>
    <rPh sb="0" eb="3">
      <t>ホジョキン</t>
    </rPh>
    <rPh sb="3" eb="5">
      <t>シンセイ</t>
    </rPh>
    <rPh sb="5" eb="6">
      <t>ガク</t>
    </rPh>
    <rPh sb="7" eb="8">
      <t>タダ</t>
    </rPh>
    <phoneticPr fontId="18"/>
  </si>
  <si>
    <t>事業期間</t>
    <rPh sb="0" eb="2">
      <t>ジギョウ</t>
    </rPh>
    <rPh sb="2" eb="4">
      <t>キカン</t>
    </rPh>
    <phoneticPr fontId="2"/>
  </si>
  <si>
    <t>事業開始日（発注日もしくは契約日）</t>
    <rPh sb="0" eb="5">
      <t>ジギョウカイシビ</t>
    </rPh>
    <rPh sb="6" eb="8">
      <t>ハッチュウ</t>
    </rPh>
    <rPh sb="8" eb="9">
      <t>ビ</t>
    </rPh>
    <rPh sb="13" eb="16">
      <t>ケイヤクビ</t>
    </rPh>
    <phoneticPr fontId="2"/>
  </si>
  <si>
    <t>事業終了日（支払完了日）</t>
    <rPh sb="0" eb="2">
      <t>ジギョウ</t>
    </rPh>
    <rPh sb="2" eb="5">
      <t>シュウリョウビ</t>
    </rPh>
    <rPh sb="6" eb="8">
      <t>シハライ</t>
    </rPh>
    <rPh sb="8" eb="11">
      <t>カンリョウビ</t>
    </rPh>
    <phoneticPr fontId="2"/>
  </si>
  <si>
    <t>稼働開始予定</t>
    <rPh sb="0" eb="4">
      <t>カドウカイシ</t>
    </rPh>
    <rPh sb="4" eb="6">
      <t>ヨテイ</t>
    </rPh>
    <phoneticPr fontId="2"/>
  </si>
  <si>
    <t>　令和　年　月　日　～</t>
    <rPh sb="1" eb="3">
      <t>レイワ</t>
    </rPh>
    <rPh sb="4" eb="5">
      <t>ネン</t>
    </rPh>
    <rPh sb="6" eb="7">
      <t>ガツ</t>
    </rPh>
    <rPh sb="8" eb="9">
      <t>ニチ</t>
    </rPh>
    <phoneticPr fontId="2"/>
  </si>
  <si>
    <t>期間</t>
    <rPh sb="0" eb="2">
      <t>キカン</t>
    </rPh>
    <phoneticPr fontId="2"/>
  </si>
  <si>
    <t>設備稼働開始日（予定日）は記載できていますか</t>
    <rPh sb="0" eb="6">
      <t>セツビカドウカイシ</t>
    </rPh>
    <rPh sb="6" eb="7">
      <t>ビ</t>
    </rPh>
    <rPh sb="8" eb="11">
      <t>ヨテイビ</t>
    </rPh>
    <rPh sb="13" eb="15">
      <t>キサイ</t>
    </rPh>
    <phoneticPr fontId="2"/>
  </si>
  <si>
    <t>他の補助金を使っていませんか。使っている場合はその分を差し引いた補助金請求になっていますか</t>
    <rPh sb="0" eb="1">
      <t>ホカ</t>
    </rPh>
    <rPh sb="2" eb="5">
      <t>ホジョキン</t>
    </rPh>
    <rPh sb="6" eb="7">
      <t>ツカ</t>
    </rPh>
    <rPh sb="15" eb="16">
      <t>ツカ</t>
    </rPh>
    <rPh sb="20" eb="22">
      <t>バアイ</t>
    </rPh>
    <rPh sb="25" eb="26">
      <t>ブン</t>
    </rPh>
    <rPh sb="27" eb="28">
      <t>サ</t>
    </rPh>
    <rPh sb="29" eb="30">
      <t>ヒ</t>
    </rPh>
    <rPh sb="32" eb="35">
      <t>ホジョキン</t>
    </rPh>
    <rPh sb="35" eb="37">
      <t>セイキュウ</t>
    </rPh>
    <phoneticPr fontId="2"/>
  </si>
  <si>
    <t>事業開始日（発注日）・事業完了日（支払日）は記載できていますか
（工事期間とは通常異なります。）</t>
    <rPh sb="0" eb="2">
      <t>ジギョウ</t>
    </rPh>
    <rPh sb="2" eb="4">
      <t>カイシ</t>
    </rPh>
    <rPh sb="4" eb="5">
      <t>ビ</t>
    </rPh>
    <rPh sb="6" eb="8">
      <t>ハッチュウ</t>
    </rPh>
    <rPh sb="8" eb="9">
      <t>ビ</t>
    </rPh>
    <rPh sb="11" eb="13">
      <t>ジギョウ</t>
    </rPh>
    <rPh sb="13" eb="15">
      <t>カンリョウ</t>
    </rPh>
    <rPh sb="17" eb="19">
      <t>シハライ</t>
    </rPh>
    <rPh sb="19" eb="20">
      <t>ビ</t>
    </rPh>
    <rPh sb="22" eb="24">
      <t>キサイ</t>
    </rPh>
    <rPh sb="33" eb="35">
      <t>コウジ</t>
    </rPh>
    <rPh sb="35" eb="37">
      <t>キカン</t>
    </rPh>
    <rPh sb="39" eb="41">
      <t>ツウジョウ</t>
    </rPh>
    <rPh sb="41" eb="42">
      <t>コト</t>
    </rPh>
    <phoneticPr fontId="18"/>
  </si>
  <si>
    <t>交付通知日→発注日→注文請日（もしくは契約締結日）→着工日→完工日→請求日→支払証明日→実績報告日という順になっていますか</t>
    <rPh sb="0" eb="2">
      <t>コウフ</t>
    </rPh>
    <rPh sb="2" eb="4">
      <t>ツウチ</t>
    </rPh>
    <rPh sb="4" eb="5">
      <t>ビ</t>
    </rPh>
    <rPh sb="6" eb="9">
      <t>ハッチュウビ</t>
    </rPh>
    <rPh sb="10" eb="12">
      <t>チュウモン</t>
    </rPh>
    <rPh sb="12" eb="13">
      <t>シン</t>
    </rPh>
    <rPh sb="13" eb="14">
      <t>ニチ</t>
    </rPh>
    <rPh sb="19" eb="21">
      <t>ケイヤク</t>
    </rPh>
    <rPh sb="21" eb="23">
      <t>テイケツ</t>
    </rPh>
    <rPh sb="23" eb="24">
      <t>ヒ</t>
    </rPh>
    <rPh sb="26" eb="28">
      <t>チャッコウ</t>
    </rPh>
    <rPh sb="28" eb="29">
      <t>ビ</t>
    </rPh>
    <rPh sb="30" eb="32">
      <t>カンコウ</t>
    </rPh>
    <rPh sb="32" eb="33">
      <t>ビ</t>
    </rPh>
    <rPh sb="34" eb="36">
      <t>セイキュウ</t>
    </rPh>
    <rPh sb="36" eb="37">
      <t>ビ</t>
    </rPh>
    <rPh sb="38" eb="40">
      <t>シハライ</t>
    </rPh>
    <rPh sb="40" eb="42">
      <t>ショウメイ</t>
    </rPh>
    <rPh sb="42" eb="43">
      <t>ビ</t>
    </rPh>
    <rPh sb="44" eb="48">
      <t>ジッセキホウコク</t>
    </rPh>
    <rPh sb="48" eb="49">
      <t>ビ</t>
    </rPh>
    <rPh sb="52" eb="53">
      <t>ジュン</t>
    </rPh>
    <phoneticPr fontId="18"/>
  </si>
  <si>
    <t>工事の着工日・完工日、発注先、施工業者は記載できていますか</t>
    <rPh sb="0" eb="2">
      <t>コウジ</t>
    </rPh>
    <rPh sb="3" eb="5">
      <t>チャッコウ</t>
    </rPh>
    <rPh sb="5" eb="6">
      <t>ビ</t>
    </rPh>
    <rPh sb="7" eb="10">
      <t>カンコウビ</t>
    </rPh>
    <rPh sb="11" eb="14">
      <t>ハッチュウサキ</t>
    </rPh>
    <rPh sb="15" eb="19">
      <t>セコウギョウシャ</t>
    </rPh>
    <rPh sb="20" eb="22">
      <t>キサイ</t>
    </rPh>
    <phoneticPr fontId="18"/>
  </si>
  <si>
    <t>工事証明書</t>
    <rPh sb="0" eb="5">
      <t>コウジショウメイショ</t>
    </rPh>
    <phoneticPr fontId="2"/>
  </si>
  <si>
    <t>設置後写真は添付されていますか。設置場所および導入設備の状況が確認できますか。</t>
    <rPh sb="0" eb="3">
      <t>セッチゴ</t>
    </rPh>
    <rPh sb="3" eb="5">
      <t>シャシン</t>
    </rPh>
    <rPh sb="6" eb="8">
      <t>テンプ</t>
    </rPh>
    <rPh sb="16" eb="18">
      <t>セッチ</t>
    </rPh>
    <rPh sb="18" eb="20">
      <t>バショ</t>
    </rPh>
    <rPh sb="23" eb="25">
      <t>ドウニュウ</t>
    </rPh>
    <rPh sb="25" eb="27">
      <t>セツビ</t>
    </rPh>
    <rPh sb="28" eb="30">
      <t>ジョウキョウ</t>
    </rPh>
    <rPh sb="31" eb="33">
      <t>カクニン</t>
    </rPh>
    <phoneticPr fontId="18"/>
  </si>
  <si>
    <t>設備設置写真</t>
    <rPh sb="0" eb="2">
      <t>セツビ</t>
    </rPh>
    <rPh sb="2" eb="4">
      <t>セッチ</t>
    </rPh>
    <rPh sb="4" eb="6">
      <t>シャシン</t>
    </rPh>
    <phoneticPr fontId="2"/>
  </si>
  <si>
    <t>各種経費関連の証明はありますか（発行日がわかる発注書、注文請書（もしくは契約書）、請求書、支払証明書）</t>
    <rPh sb="0" eb="2">
      <t>カクシュ</t>
    </rPh>
    <rPh sb="2" eb="4">
      <t>ケイヒ</t>
    </rPh>
    <rPh sb="4" eb="6">
      <t>カンレン</t>
    </rPh>
    <rPh sb="7" eb="9">
      <t>ショウメイ</t>
    </rPh>
    <rPh sb="16" eb="18">
      <t>ハッコウ</t>
    </rPh>
    <rPh sb="18" eb="19">
      <t>ビ</t>
    </rPh>
    <rPh sb="23" eb="25">
      <t>ハッチュウ</t>
    </rPh>
    <rPh sb="25" eb="26">
      <t>ショ</t>
    </rPh>
    <rPh sb="27" eb="29">
      <t>チュウモン</t>
    </rPh>
    <rPh sb="29" eb="31">
      <t>ウケショ</t>
    </rPh>
    <rPh sb="36" eb="39">
      <t>ケイヤクショ</t>
    </rPh>
    <rPh sb="41" eb="44">
      <t>セイキュウショ</t>
    </rPh>
    <rPh sb="45" eb="47">
      <t>シハラ</t>
    </rPh>
    <rPh sb="47" eb="49">
      <t>ショウメイ</t>
    </rPh>
    <rPh sb="49" eb="50">
      <t>ショ</t>
    </rPh>
    <phoneticPr fontId="18"/>
  </si>
  <si>
    <t>系統に接続する場合は、電力会社との連系協議書類等のコピーはありますか</t>
    <phoneticPr fontId="2"/>
  </si>
  <si>
    <t>連系協議書</t>
    <rPh sb="0" eb="2">
      <t>レンケイ</t>
    </rPh>
    <rPh sb="2" eb="5">
      <t>キョウギショ</t>
    </rPh>
    <phoneticPr fontId="2"/>
  </si>
  <si>
    <t>記入漏れはありませんか。</t>
    <rPh sb="0" eb="2">
      <t>キニュウ</t>
    </rPh>
    <rPh sb="2" eb="3">
      <t>モ</t>
    </rPh>
    <phoneticPr fontId="18"/>
  </si>
  <si>
    <t>財産登録台帳</t>
    <rPh sb="0" eb="6">
      <t>ザイサントウロクダイチョウ</t>
    </rPh>
    <phoneticPr fontId="2"/>
  </si>
  <si>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
　　　　　　その他（　　　　　　　　　　　）</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rPh sb="151" eb="152">
      <t>タ</t>
    </rPh>
    <phoneticPr fontId="18"/>
  </si>
  <si>
    <t>その他</t>
    <rPh sb="2" eb="3">
      <t>タ</t>
    </rPh>
    <phoneticPr fontId="2"/>
  </si>
  <si>
    <t>工　事　証　明　書</t>
    <rPh sb="0" eb="1">
      <t>コウ</t>
    </rPh>
    <rPh sb="2" eb="3">
      <t>コト</t>
    </rPh>
    <rPh sb="4" eb="5">
      <t>アカシ</t>
    </rPh>
    <rPh sb="6" eb="7">
      <t>メイ</t>
    </rPh>
    <rPh sb="8" eb="9">
      <t>ショ</t>
    </rPh>
    <phoneticPr fontId="18"/>
  </si>
  <si>
    <t>年月日</t>
    <rPh sb="0" eb="3">
      <t>ネンガッピ</t>
    </rPh>
    <phoneticPr fontId="18"/>
  </si>
  <si>
    <t>工事施工者</t>
    <rPh sb="0" eb="2">
      <t>コウジ</t>
    </rPh>
    <rPh sb="2" eb="4">
      <t>セコウ</t>
    </rPh>
    <rPh sb="4" eb="5">
      <t>シャ</t>
    </rPh>
    <phoneticPr fontId="18"/>
  </si>
  <si>
    <t>代　表　者</t>
    <rPh sb="0" eb="1">
      <t>ダイ</t>
    </rPh>
    <rPh sb="2" eb="3">
      <t>オモテ</t>
    </rPh>
    <rPh sb="4" eb="5">
      <t>シャ</t>
    </rPh>
    <phoneticPr fontId="18"/>
  </si>
  <si>
    <t>㊞</t>
  </si>
  <si>
    <t>所　在　地</t>
    <rPh sb="0" eb="1">
      <t>トコロ</t>
    </rPh>
    <rPh sb="2" eb="3">
      <t>ザイ</t>
    </rPh>
    <rPh sb="4" eb="5">
      <t>チ</t>
    </rPh>
    <phoneticPr fontId="18"/>
  </si>
  <si>
    <t>１．補助事業の申請者名</t>
    <rPh sb="2" eb="4">
      <t>ホジョ</t>
    </rPh>
    <rPh sb="4" eb="6">
      <t>ジギョウ</t>
    </rPh>
    <rPh sb="7" eb="10">
      <t>シンセイシャ</t>
    </rPh>
    <rPh sb="10" eb="11">
      <t>メイ</t>
    </rPh>
    <phoneticPr fontId="18"/>
  </si>
  <si>
    <t>２．補助事業の工事を実施した場所</t>
    <rPh sb="2" eb="4">
      <t>ホジョ</t>
    </rPh>
    <rPh sb="4" eb="6">
      <t>ジギョウ</t>
    </rPh>
    <rPh sb="7" eb="9">
      <t>コウジ</t>
    </rPh>
    <rPh sb="10" eb="12">
      <t>ジッシ</t>
    </rPh>
    <rPh sb="14" eb="16">
      <t>バショ</t>
    </rPh>
    <phoneticPr fontId="18"/>
  </si>
  <si>
    <t>事業所名</t>
    <rPh sb="0" eb="3">
      <t>ジギョウショ</t>
    </rPh>
    <rPh sb="3" eb="4">
      <t>メイ</t>
    </rPh>
    <phoneticPr fontId="18"/>
  </si>
  <si>
    <t>所在地</t>
    <rPh sb="0" eb="3">
      <t>ショザイチ</t>
    </rPh>
    <phoneticPr fontId="18"/>
  </si>
  <si>
    <t>３．工事期間</t>
    <rPh sb="2" eb="4">
      <t>コウジ</t>
    </rPh>
    <rPh sb="4" eb="6">
      <t>キカン</t>
    </rPh>
    <phoneticPr fontId="18"/>
  </si>
  <si>
    <t>着工日</t>
    <rPh sb="0" eb="3">
      <t>チャッコウビ</t>
    </rPh>
    <phoneticPr fontId="18"/>
  </si>
  <si>
    <t>完工日</t>
    <rPh sb="0" eb="2">
      <t>カンコウ</t>
    </rPh>
    <rPh sb="2" eb="3">
      <t>ビ</t>
    </rPh>
    <phoneticPr fontId="18"/>
  </si>
  <si>
    <t>　下記申請者の令和７年度促進区域内再エネ導入促進事業補助金事業については、下記のとおり工事を行ったことを証明します。</t>
    <rPh sb="1" eb="3">
      <t>カキ</t>
    </rPh>
    <rPh sb="3" eb="6">
      <t>シンセイシャ</t>
    </rPh>
    <rPh sb="7" eb="9">
      <t>レイワ</t>
    </rPh>
    <rPh sb="10" eb="12">
      <t>ネンド</t>
    </rPh>
    <rPh sb="12" eb="17">
      <t>ソクシンクイキナイ</t>
    </rPh>
    <rPh sb="17" eb="18">
      <t>サイ</t>
    </rPh>
    <rPh sb="20" eb="22">
      <t>ドウニュウ</t>
    </rPh>
    <rPh sb="22" eb="24">
      <t>ソクシン</t>
    </rPh>
    <rPh sb="24" eb="26">
      <t>ジギョウ</t>
    </rPh>
    <rPh sb="26" eb="29">
      <t>ホジョキン</t>
    </rPh>
    <rPh sb="29" eb="31">
      <t>ジギョウ</t>
    </rPh>
    <rPh sb="37" eb="39">
      <t>カキ</t>
    </rPh>
    <rPh sb="43" eb="45">
      <t>コウジ</t>
    </rPh>
    <rPh sb="46" eb="47">
      <t>オコナ</t>
    </rPh>
    <rPh sb="52" eb="54">
      <t>ショウメイ</t>
    </rPh>
    <phoneticPr fontId="18"/>
  </si>
  <si>
    <t>型式</t>
    <rPh sb="0" eb="2">
      <t>カタシキ</t>
    </rPh>
    <phoneticPr fontId="18"/>
  </si>
  <si>
    <t>２．取得年月日は、検査を行う場合は検収年月日を記載のこと。検査などがない場合は支払完了日とする。</t>
    <rPh sb="2" eb="4">
      <t>シュトク</t>
    </rPh>
    <rPh sb="4" eb="7">
      <t>ネンガッピ</t>
    </rPh>
    <rPh sb="9" eb="11">
      <t>ケンサ</t>
    </rPh>
    <rPh sb="12" eb="13">
      <t>オコナ</t>
    </rPh>
    <rPh sb="14" eb="16">
      <t>バアイ</t>
    </rPh>
    <rPh sb="17" eb="19">
      <t>ケンシュウ</t>
    </rPh>
    <rPh sb="19" eb="22">
      <t>ネンガッピ</t>
    </rPh>
    <rPh sb="23" eb="25">
      <t>キサイ</t>
    </rPh>
    <rPh sb="29" eb="31">
      <t>ケンサ</t>
    </rPh>
    <rPh sb="36" eb="38">
      <t>バアイ</t>
    </rPh>
    <rPh sb="39" eb="44">
      <t>シハライカンリョウビ</t>
    </rPh>
    <phoneticPr fontId="18"/>
  </si>
  <si>
    <t>添付資料</t>
    <rPh sb="0" eb="2">
      <t>テンプ</t>
    </rPh>
    <rPh sb="2" eb="3">
      <t>シ</t>
    </rPh>
    <rPh sb="3" eb="4">
      <t>リョウ</t>
    </rPh>
    <phoneticPr fontId="18"/>
  </si>
  <si>
    <t>添付資料の確認</t>
    <rPh sb="0" eb="4">
      <t>テンプシリョウ</t>
    </rPh>
    <rPh sb="5" eb="7">
      <t>カクニン</t>
    </rPh>
    <phoneticPr fontId="2"/>
  </si>
  <si>
    <t>添付資料</t>
    <rPh sb="0" eb="4">
      <t>テンプシリョウ</t>
    </rPh>
    <phoneticPr fontId="18"/>
  </si>
  <si>
    <t>提出資料</t>
    <rPh sb="0" eb="4">
      <t>テイシュツシリョウ</t>
    </rPh>
    <phoneticPr fontId="2"/>
  </si>
  <si>
    <t>添付資料の確認</t>
    <rPh sb="0" eb="2">
      <t>テンプ</t>
    </rPh>
    <rPh sb="2" eb="4">
      <t>シリョウ</t>
    </rPh>
    <rPh sb="5" eb="7">
      <t>カクニン</t>
    </rPh>
    <phoneticPr fontId="18"/>
  </si>
  <si>
    <t>令和７年度促進区域内再エネ導入促進事業補助金に係る補助事業の事業実績報告書（兼 交付請求書）</t>
    <rPh sb="30" eb="32">
      <t>ジギョウ</t>
    </rPh>
    <phoneticPr fontId="2"/>
  </si>
  <si>
    <t>様式第１号別紙２（別表５関係）</t>
    <rPh sb="0" eb="2">
      <t>ヨウシキ</t>
    </rPh>
    <rPh sb="2" eb="3">
      <t>ダイ</t>
    </rPh>
    <rPh sb="4" eb="5">
      <t>ゴウ</t>
    </rPh>
    <rPh sb="5" eb="7">
      <t>ベッシ</t>
    </rPh>
    <rPh sb="9" eb="11">
      <t>ベッピョウ</t>
    </rPh>
    <rPh sb="12" eb="14">
      <t>カンケイ</t>
    </rPh>
    <phoneticPr fontId="2"/>
  </si>
  <si>
    <t>交付請求金額</t>
    <rPh sb="0" eb="2">
      <t>コウフ</t>
    </rPh>
    <rPh sb="2" eb="4">
      <t>セイキュウ</t>
    </rPh>
    <rPh sb="4" eb="6">
      <t>キンガク</t>
    </rPh>
    <phoneticPr fontId="2"/>
  </si>
  <si>
    <t>様式第１号（第６条、第８条関係）</t>
    <rPh sb="10" eb="11">
      <t>ダイ</t>
    </rPh>
    <rPh sb="12" eb="13">
      <t>ジョウ</t>
    </rPh>
    <phoneticPr fontId="2"/>
  </si>
  <si>
    <t xml:space="preserve">   本申請は変更申請に相当しますので、再度事業内容を精査したうえで申請しています。</t>
    <rPh sb="3" eb="6">
      <t>ホンシンセイ</t>
    </rPh>
    <rPh sb="7" eb="9">
      <t>ヘンコウ</t>
    </rPh>
    <rPh sb="9" eb="11">
      <t>シンセイ</t>
    </rPh>
    <rPh sb="12" eb="14">
      <t>ソウトウ</t>
    </rPh>
    <rPh sb="20" eb="22">
      <t>サイド</t>
    </rPh>
    <rPh sb="22" eb="24">
      <t>ジギョウ</t>
    </rPh>
    <rPh sb="24" eb="26">
      <t>ナイヨウ</t>
    </rPh>
    <rPh sb="27" eb="29">
      <t>セイサ</t>
    </rPh>
    <rPh sb="34" eb="36">
      <t>シンセイ</t>
    </rPh>
    <phoneticPr fontId="2"/>
  </si>
  <si>
    <t>地目</t>
    <rPh sb="0" eb="2">
      <t>チモク</t>
    </rPh>
    <phoneticPr fontId="2"/>
  </si>
  <si>
    <t>土地保有者</t>
    <rPh sb="0" eb="5">
      <t>トチホユウシャ</t>
    </rPh>
    <phoneticPr fontId="2"/>
  </si>
  <si>
    <t>土地所有者の氏名</t>
    <rPh sb="0" eb="2">
      <t>トチ</t>
    </rPh>
    <rPh sb="2" eb="5">
      <t>ショユウシャ</t>
    </rPh>
    <rPh sb="6" eb="8">
      <t>シメイ</t>
    </rPh>
    <phoneticPr fontId="9"/>
  </si>
  <si>
    <t>土地所有者の住所</t>
    <rPh sb="0" eb="2">
      <t>トチ</t>
    </rPh>
    <rPh sb="2" eb="5">
      <t>ショユウシャ</t>
    </rPh>
    <rPh sb="6" eb="8">
      <t>ジュウショ</t>
    </rPh>
    <phoneticPr fontId="9"/>
  </si>
  <si>
    <t>施設保有者</t>
    <rPh sb="0" eb="5">
      <t>シセツホユウシャ</t>
    </rPh>
    <phoneticPr fontId="2"/>
  </si>
  <si>
    <t>設置施設名称　</t>
    <rPh sb="0" eb="2">
      <t>セッチ</t>
    </rPh>
    <rPh sb="2" eb="4">
      <t>シセツ</t>
    </rPh>
    <phoneticPr fontId="2"/>
  </si>
  <si>
    <t>　変更について責任を持ち、虚偽・不正の記入は一切ありません。</t>
    <rPh sb="1" eb="3">
      <t>ヘンコウ</t>
    </rPh>
    <phoneticPr fontId="2"/>
  </si>
  <si>
    <t>区分</t>
    <rPh sb="0" eb="2">
      <t>クブン</t>
    </rPh>
    <phoneticPr fontId="2"/>
  </si>
  <si>
    <t>自己資金</t>
    <rPh sb="0" eb="4">
      <t>ジコシキン</t>
    </rPh>
    <phoneticPr fontId="2"/>
  </si>
  <si>
    <t>借入金</t>
    <rPh sb="0" eb="3">
      <t>シャクニュウキン</t>
    </rPh>
    <phoneticPr fontId="2"/>
  </si>
  <si>
    <t>本補助金</t>
    <rPh sb="0" eb="1">
      <t>ホン</t>
    </rPh>
    <rPh sb="1" eb="4">
      <t>ホジョキン</t>
    </rPh>
    <phoneticPr fontId="2"/>
  </si>
  <si>
    <t>他の補助金</t>
    <rPh sb="0" eb="1">
      <t>ホカ</t>
    </rPh>
    <rPh sb="2" eb="5">
      <t>ホジョキン</t>
    </rPh>
    <phoneticPr fontId="2"/>
  </si>
  <si>
    <t>摘要</t>
    <rPh sb="0" eb="2">
      <t>テキヨウ</t>
    </rPh>
    <phoneticPr fontId="2"/>
  </si>
  <si>
    <t>細目</t>
    <rPh sb="0" eb="2">
      <t>サイモク</t>
    </rPh>
    <phoneticPr fontId="2"/>
  </si>
  <si>
    <t>収支予算</t>
    <rPh sb="0" eb="4">
      <t>シュウシヨサン</t>
    </rPh>
    <phoneticPr fontId="2"/>
  </si>
  <si>
    <t>予算額（円）</t>
    <rPh sb="0" eb="3">
      <t>ヨサンガク</t>
    </rPh>
    <rPh sb="4" eb="5">
      <t>エン</t>
    </rPh>
    <phoneticPr fontId="2"/>
  </si>
  <si>
    <t>うち補助対象経費
（円）</t>
    <rPh sb="2" eb="4">
      <t>ホジョ</t>
    </rPh>
    <rPh sb="4" eb="6">
      <t>タイショウ</t>
    </rPh>
    <rPh sb="6" eb="8">
      <t>ケイヒ</t>
    </rPh>
    <rPh sb="10" eb="11">
      <t>エン</t>
    </rPh>
    <phoneticPr fontId="2"/>
  </si>
  <si>
    <t>※ＰＰＡもしくはリース契約により設置する場合は、以下を記載してください。</t>
    <phoneticPr fontId="2"/>
  </si>
  <si>
    <t>交付申請金額</t>
    <rPh sb="0" eb="4">
      <t>コウフシンセイ</t>
    </rPh>
    <phoneticPr fontId="2"/>
  </si>
  <si>
    <t>太陽光発電</t>
    <rPh sb="0" eb="3">
      <t>タイヨウコウ</t>
    </rPh>
    <rPh sb="3" eb="5">
      <t>ハツデン</t>
    </rPh>
    <phoneticPr fontId="2"/>
  </si>
  <si>
    <t>蓄電池</t>
    <rPh sb="0" eb="3">
      <t>チクデンチ</t>
    </rPh>
    <phoneticPr fontId="2"/>
  </si>
  <si>
    <t>蓄電池本体
以外の設備費</t>
    <rPh sb="0" eb="3">
      <t>チクデンチ</t>
    </rPh>
    <rPh sb="6" eb="8">
      <t>イガイ</t>
    </rPh>
    <rPh sb="9" eb="12">
      <t>セツビヒ</t>
    </rPh>
    <phoneticPr fontId="2"/>
  </si>
  <si>
    <t>太陽光発電計</t>
    <rPh sb="0" eb="3">
      <t>タイヨウコウ</t>
    </rPh>
    <rPh sb="3" eb="5">
      <t>ハツデン</t>
    </rPh>
    <rPh sb="5" eb="6">
      <t>ケイ</t>
    </rPh>
    <phoneticPr fontId="2"/>
  </si>
  <si>
    <t>蓄電池計</t>
    <rPh sb="0" eb="3">
      <t>チクデンチ</t>
    </rPh>
    <rPh sb="3" eb="4">
      <t>ケイ</t>
    </rPh>
    <phoneticPr fontId="2"/>
  </si>
  <si>
    <t>蓄電池タイプ
業務用　　　家庭用</t>
    <rPh sb="0" eb="3">
      <t>チクデンチ</t>
    </rPh>
    <phoneticPr fontId="2"/>
  </si>
  <si>
    <r>
      <t xml:space="preserve">蓄電池本体
設備費
</t>
    </r>
    <r>
      <rPr>
        <sz val="9"/>
        <color theme="1"/>
        <rFont val="ＭＳ ゴシック"/>
        <family val="3"/>
        <charset val="128"/>
      </rPr>
      <t>（*蓄電池自体の価格）</t>
    </r>
    <rPh sb="0" eb="3">
      <t>チクデンチ</t>
    </rPh>
    <rPh sb="3" eb="5">
      <t>ホンタイ</t>
    </rPh>
    <rPh sb="6" eb="8">
      <t>セツビ</t>
    </rPh>
    <rPh sb="8" eb="9">
      <t>ヒ</t>
    </rPh>
    <rPh sb="12" eb="15">
      <t>チクデンチ</t>
    </rPh>
    <rPh sb="15" eb="17">
      <t>ジタイ</t>
    </rPh>
    <rPh sb="18" eb="20">
      <t>カカク</t>
    </rPh>
    <phoneticPr fontId="2"/>
  </si>
  <si>
    <t>※どちらかに☑を記入</t>
    <rPh sb="8" eb="10">
      <t>キニュウ</t>
    </rPh>
    <phoneticPr fontId="2"/>
  </si>
  <si>
    <t>（ 　新設 ・ 　増設 ）　</t>
    <phoneticPr fontId="2"/>
  </si>
  <si>
    <t>パワーコンディショナー合計出力合計値　　　</t>
    <rPh sb="11" eb="13">
      <t>ゴウケイ</t>
    </rPh>
    <rPh sb="15" eb="18">
      <t>ゴウケイチ</t>
    </rPh>
    <phoneticPr fontId="2"/>
  </si>
  <si>
    <t>施設所有者の氏名</t>
    <rPh sb="0" eb="2">
      <t>シセツ</t>
    </rPh>
    <rPh sb="2" eb="5">
      <t>ショユウシャ</t>
    </rPh>
    <rPh sb="6" eb="8">
      <t>シメイ</t>
    </rPh>
    <phoneticPr fontId="9"/>
  </si>
  <si>
    <t>施設所有者の住所</t>
    <rPh sb="0" eb="2">
      <t>シセツ</t>
    </rPh>
    <rPh sb="2" eb="5">
      <t>ショユウシャ</t>
    </rPh>
    <rPh sb="6" eb="8">
      <t>ジュウショ</t>
    </rPh>
    <phoneticPr fontId="9"/>
  </si>
  <si>
    <r>
      <t xml:space="preserve">収入
</t>
    </r>
    <r>
      <rPr>
        <b/>
        <sz val="11"/>
        <color rgb="FFFF0000"/>
        <rFont val="ＭＳ ゴシック"/>
        <family val="3"/>
        <charset val="128"/>
      </rPr>
      <t>（税抜）</t>
    </r>
    <rPh sb="0" eb="2">
      <t>シュウニュウ</t>
    </rPh>
    <rPh sb="4" eb="6">
      <t>ゼイヌ</t>
    </rPh>
    <phoneticPr fontId="2"/>
  </si>
  <si>
    <r>
      <t xml:space="preserve">支出
</t>
    </r>
    <r>
      <rPr>
        <b/>
        <sz val="11"/>
        <color rgb="FFFF0000"/>
        <rFont val="ＭＳ ゴシック"/>
        <family val="3"/>
        <charset val="128"/>
      </rPr>
      <t>（税抜）</t>
    </r>
    <rPh sb="0" eb="2">
      <t>シシュツ</t>
    </rPh>
    <rPh sb="4" eb="6">
      <t>ゼイヌ</t>
    </rPh>
    <phoneticPr fontId="2"/>
  </si>
  <si>
    <t>収入計</t>
    <rPh sb="0" eb="2">
      <t>シュウニュウ</t>
    </rPh>
    <rPh sb="2" eb="3">
      <t>ケイ</t>
    </rPh>
    <phoneticPr fontId="2"/>
  </si>
  <si>
    <t>支出計</t>
    <rPh sb="0" eb="2">
      <t>シシュツ</t>
    </rPh>
    <rPh sb="2" eb="3">
      <t>ケイ</t>
    </rPh>
    <phoneticPr fontId="2"/>
  </si>
  <si>
    <r>
      <t xml:space="preserve">自家消費率
</t>
    </r>
    <r>
      <rPr>
        <sz val="9"/>
        <color theme="1"/>
        <rFont val="ＭＳ ゴシック"/>
        <family val="3"/>
        <charset val="128"/>
      </rPr>
      <t>＊（算出根拠資料添付要）</t>
    </r>
    <rPh sb="0" eb="5">
      <t>ジカショウヒリツ</t>
    </rPh>
    <rPh sb="8" eb="10">
      <t>サンシュツ</t>
    </rPh>
    <rPh sb="10" eb="12">
      <t>コンキョ</t>
    </rPh>
    <rPh sb="12" eb="14">
      <t>シリョウ</t>
    </rPh>
    <rPh sb="14" eb="16">
      <t>テンプ</t>
    </rPh>
    <rPh sb="16" eb="17">
      <t>ヨウ</t>
    </rPh>
    <phoneticPr fontId="2"/>
  </si>
  <si>
    <t>令和　　年　　月　　日付け第　　　号で交付決定通知を受けた補助事業を完了しましたので、滋賀県産業支援プラザ促進区域内再エネ導入促進事業補助金交付要領第11条の規定に基づき下記のとおり報告と、第13条に基づき補助金の請求をします。</t>
    <rPh sb="95" eb="96">
      <t>ダイ</t>
    </rPh>
    <rPh sb="98" eb="99">
      <t>ジョウ</t>
    </rPh>
    <rPh sb="100" eb="101">
      <t>モト</t>
    </rPh>
    <rPh sb="103" eb="106">
      <t>ホジョキン</t>
    </rPh>
    <rPh sb="107" eb="109">
      <t>セイキュウ</t>
    </rPh>
    <phoneticPr fontId="2"/>
  </si>
  <si>
    <t>設備設置承諾書</t>
    <rPh sb="0" eb="2">
      <t>セツビ</t>
    </rPh>
    <rPh sb="2" eb="4">
      <t>セッチ</t>
    </rPh>
    <rPh sb="4" eb="7">
      <t>ショウダクショ</t>
    </rPh>
    <phoneticPr fontId="18"/>
  </si>
  <si>
    <t>設置者名および代表者氏名</t>
    <rPh sb="0" eb="3">
      <t>セッチシャ</t>
    </rPh>
    <rPh sb="3" eb="4">
      <t>メイ</t>
    </rPh>
    <rPh sb="7" eb="10">
      <t>ダイヒョウシャ</t>
    </rPh>
    <rPh sb="10" eb="12">
      <t>シメイ</t>
    </rPh>
    <phoneticPr fontId="18"/>
  </si>
  <si>
    <t>設置者の所在地</t>
    <rPh sb="0" eb="3">
      <t>セッチシャ</t>
    </rPh>
    <rPh sb="4" eb="7">
      <t>ショザイチ</t>
    </rPh>
    <phoneticPr fontId="18"/>
  </si>
  <si>
    <t>承諾する期間</t>
    <phoneticPr fontId="18"/>
  </si>
  <si>
    <t>年　　月　　日　～　　　年　　月　　日</t>
    <rPh sb="0" eb="1">
      <t>ネン</t>
    </rPh>
    <rPh sb="3" eb="4">
      <t>ツキ</t>
    </rPh>
    <rPh sb="6" eb="7">
      <t>ニチ</t>
    </rPh>
    <rPh sb="12" eb="13">
      <t>ネン</t>
    </rPh>
    <rPh sb="15" eb="16">
      <t>ツキ</t>
    </rPh>
    <rPh sb="18" eb="19">
      <t>ニチ</t>
    </rPh>
    <phoneticPr fontId="18"/>
  </si>
  <si>
    <t>令和７年度滋賀県産業支援プラザ促進区域内再エネ導入促進事業補助金の申請に関し、
私が所有する下記所在地の土地もしくは施設に太陽光発電設備等を設置することを承諾します。</t>
    <rPh sb="58" eb="60">
      <t>シセツ</t>
    </rPh>
    <phoneticPr fontId="2"/>
  </si>
  <si>
    <t>設備を設置される
土地もしくは施設の所在地</t>
    <rPh sb="15" eb="17">
      <t>シセツ</t>
    </rPh>
    <phoneticPr fontId="18"/>
  </si>
  <si>
    <t>所有者名</t>
    <rPh sb="0" eb="3">
      <t>ショユウシャ</t>
    </rPh>
    <rPh sb="3" eb="4">
      <t>メイ</t>
    </rPh>
    <phoneticPr fontId="2"/>
  </si>
  <si>
    <t>所有物</t>
    <rPh sb="0" eb="3">
      <t>ショユウブツ</t>
    </rPh>
    <phoneticPr fontId="18"/>
  </si>
  <si>
    <t>　　　土地　　　　　　　　施設
　　　どちらかに☑を入れてください</t>
    <rPh sb="3" eb="5">
      <t>トチ</t>
    </rPh>
    <rPh sb="13" eb="15">
      <t>シセツ</t>
    </rPh>
    <rPh sb="26" eb="27">
      <t>イ</t>
    </rPh>
    <phoneticPr fontId="2"/>
  </si>
  <si>
    <t>連絡先電話番号</t>
    <rPh sb="0" eb="2">
      <t>レンラク</t>
    </rPh>
    <rPh sb="2" eb="3">
      <t>サキ</t>
    </rPh>
    <rPh sb="3" eb="5">
      <t>デンワ</t>
    </rPh>
    <rPh sb="5" eb="7">
      <t>バンゴウ</t>
    </rPh>
    <phoneticPr fontId="2"/>
  </si>
  <si>
    <t>様式第１号別紙３（別表５関係）</t>
    <rPh sb="5" eb="7">
      <t>ベッシ</t>
    </rPh>
    <rPh sb="9" eb="11">
      <t>ベッピョウ</t>
    </rPh>
    <rPh sb="12" eb="14">
      <t>カンケイ</t>
    </rPh>
    <phoneticPr fontId="2"/>
  </si>
  <si>
    <t>様式第１号別紙４（別表５関係）</t>
    <rPh sb="4" eb="5">
      <t>ゴウ</t>
    </rPh>
    <rPh sb="5" eb="7">
      <t>ベッシ</t>
    </rPh>
    <rPh sb="9" eb="11">
      <t>ベッピョウ</t>
    </rPh>
    <phoneticPr fontId="2"/>
  </si>
  <si>
    <t>㊞</t>
    <phoneticPr fontId="2"/>
  </si>
  <si>
    <t>定格出力（kW）　　　　　　　　　　　　　　　　　　　　　　　　</t>
    <rPh sb="0" eb="2">
      <t>テイカク</t>
    </rPh>
    <rPh sb="2" eb="4">
      <t>シュツリョク</t>
    </rPh>
    <phoneticPr fontId="2"/>
  </si>
  <si>
    <t>合計出力値（kW）</t>
    <rPh sb="0" eb="2">
      <t>ゴウケイ</t>
    </rPh>
    <rPh sb="2" eb="4">
      <t>シュツリョク</t>
    </rPh>
    <rPh sb="4" eb="5">
      <t>チ</t>
    </rPh>
    <phoneticPr fontId="2"/>
  </si>
  <si>
    <t>単体公称出力値（W）</t>
    <rPh sb="0" eb="2">
      <t>タンタイ</t>
    </rPh>
    <rPh sb="2" eb="4">
      <t>コウショウ</t>
    </rPh>
    <rPh sb="4" eb="6">
      <t>シュツリョク</t>
    </rPh>
    <rPh sb="6" eb="7">
      <t>チ</t>
    </rPh>
    <phoneticPr fontId="2"/>
  </si>
  <si>
    <t>締結した契約書のコピーはありますか？また支払い金額が記述されていますか？</t>
    <rPh sb="0" eb="2">
      <t>テイケツ</t>
    </rPh>
    <rPh sb="4" eb="7">
      <t>ケイヤクショ</t>
    </rPh>
    <rPh sb="20" eb="22">
      <t>シハラ</t>
    </rPh>
    <rPh sb="23" eb="25">
      <t>キンガク</t>
    </rPh>
    <rPh sb="26" eb="28">
      <t>キジュツ</t>
    </rPh>
    <phoneticPr fontId="18"/>
  </si>
  <si>
    <t>PPA・ファイナンスリースの場合</t>
    <rPh sb="14" eb="16">
      <t>バアイ</t>
    </rPh>
    <phoneticPr fontId="2"/>
  </si>
  <si>
    <t>太陽光発電設備の場合</t>
    <rPh sb="0" eb="3">
      <t>タイヨウコウ</t>
    </rPh>
    <rPh sb="3" eb="5">
      <t>ハツデン</t>
    </rPh>
    <rPh sb="5" eb="7">
      <t>セツビ</t>
    </rPh>
    <rPh sb="8" eb="10">
      <t>バアイ</t>
    </rPh>
    <phoneticPr fontId="2"/>
  </si>
  <si>
    <t>出力対比表は製造メーカからのものですか。
工事会社や申請者が作成された場合はバーコードに製造番号と測地値が記載されていますか。</t>
    <rPh sb="0" eb="5">
      <t>シュツリョクタイヒヒョウ</t>
    </rPh>
    <rPh sb="6" eb="8">
      <t>セイゾウ</t>
    </rPh>
    <rPh sb="21" eb="25">
      <t>コウジカイシャ</t>
    </rPh>
    <rPh sb="26" eb="29">
      <t>シンセイシャ</t>
    </rPh>
    <rPh sb="30" eb="32">
      <t>サクセイ</t>
    </rPh>
    <rPh sb="35" eb="37">
      <t>バアイ</t>
    </rPh>
    <rPh sb="44" eb="46">
      <t>セイゾウ</t>
    </rPh>
    <rPh sb="46" eb="48">
      <t>バンゴウ</t>
    </rPh>
    <rPh sb="49" eb="51">
      <t>ソクチ</t>
    </rPh>
    <rPh sb="51" eb="52">
      <t>チ</t>
    </rPh>
    <rPh sb="53" eb="55">
      <t>キサイ</t>
    </rPh>
    <phoneticPr fontId="2"/>
  </si>
  <si>
    <t>令和７年度 促進区域内再エネ導入促進事業補助金実績報告書　提出物チェックシート</t>
    <rPh sb="0" eb="2">
      <t>レイワ</t>
    </rPh>
    <rPh sb="3" eb="5">
      <t>ネンド</t>
    </rPh>
    <rPh sb="4" eb="5">
      <t>ド</t>
    </rPh>
    <rPh sb="6" eb="10">
      <t>ソクシンクイキ</t>
    </rPh>
    <rPh sb="23" eb="25">
      <t>ジッセキ</t>
    </rPh>
    <rPh sb="25" eb="28">
      <t>ホウコクショ</t>
    </rPh>
    <rPh sb="29" eb="31">
      <t>テイシュツ</t>
    </rPh>
    <rPh sb="31" eb="32">
      <t>ブツ</t>
    </rPh>
    <phoneticPr fontId="18"/>
  </si>
  <si>
    <t>令和７年度 促進区域内再エネ導入促進事業補助金交付申請書　提出物チェックシート</t>
    <rPh sb="0" eb="2">
      <t>レイワ</t>
    </rPh>
    <rPh sb="3" eb="5">
      <t>ネンド</t>
    </rPh>
    <rPh sb="4" eb="5">
      <t>ド</t>
    </rPh>
    <rPh sb="6" eb="10">
      <t>ソクシンクイキ</t>
    </rPh>
    <rPh sb="23" eb="25">
      <t>コウフ</t>
    </rPh>
    <rPh sb="25" eb="28">
      <t>シンセイショ</t>
    </rPh>
    <rPh sb="29" eb="32">
      <t>テイシュツブツ</t>
    </rPh>
    <phoneticPr fontId="18"/>
  </si>
  <si>
    <t>実績報告時に必要な
資料の事前把握</t>
    <rPh sb="0" eb="5">
      <t>ジッセキホウコクジ</t>
    </rPh>
    <rPh sb="6" eb="8">
      <t>ヒツヨウ</t>
    </rPh>
    <rPh sb="10" eb="12">
      <t>シリョウ</t>
    </rPh>
    <rPh sb="13" eb="15">
      <t>ジゼン</t>
    </rPh>
    <rPh sb="15" eb="17">
      <t>ハアク</t>
    </rPh>
    <phoneticPr fontId="18"/>
  </si>
  <si>
    <r>
      <t xml:space="preserve">収入
</t>
    </r>
    <r>
      <rPr>
        <b/>
        <sz val="11"/>
        <color rgb="FFFF0000"/>
        <rFont val="ＭＳ ゴシック"/>
        <family val="3"/>
        <charset val="128"/>
      </rPr>
      <t>（税込）</t>
    </r>
    <rPh sb="0" eb="2">
      <t>シュウニュウ</t>
    </rPh>
    <rPh sb="4" eb="6">
      <t>ゼイコ</t>
    </rPh>
    <phoneticPr fontId="2"/>
  </si>
  <si>
    <t>太陽光関連消費税</t>
    <rPh sb="0" eb="3">
      <t>タイヨウコウ</t>
    </rPh>
    <rPh sb="3" eb="5">
      <t>カンレン</t>
    </rPh>
    <rPh sb="5" eb="8">
      <t>ショウヒゼイ</t>
    </rPh>
    <phoneticPr fontId="2"/>
  </si>
  <si>
    <t>蓄電池関連消費税</t>
    <rPh sb="0" eb="3">
      <t>チクデンチ</t>
    </rPh>
    <rPh sb="3" eb="5">
      <t>カンレン</t>
    </rPh>
    <rPh sb="5" eb="8">
      <t>ショウヒゼイ</t>
    </rPh>
    <phoneticPr fontId="2"/>
  </si>
  <si>
    <t>決算額（円）</t>
    <rPh sb="0" eb="2">
      <t>ケッサン</t>
    </rPh>
    <rPh sb="2" eb="3">
      <t>ガク</t>
    </rPh>
    <rPh sb="4" eb="5">
      <t>エン</t>
    </rPh>
    <phoneticPr fontId="2"/>
  </si>
  <si>
    <t>太陽光関連費用の総消費税</t>
    <rPh sb="0" eb="3">
      <t>タイヨウコウ</t>
    </rPh>
    <rPh sb="3" eb="5">
      <t>カンレン</t>
    </rPh>
    <rPh sb="5" eb="7">
      <t>ヒヨウ</t>
    </rPh>
    <rPh sb="8" eb="9">
      <t>ソウ</t>
    </rPh>
    <rPh sb="9" eb="12">
      <t>ショウヒゼイ</t>
    </rPh>
    <phoneticPr fontId="2"/>
  </si>
  <si>
    <t>蓄電池関連費用の総消費税</t>
    <rPh sb="0" eb="3">
      <t>チクデンチ</t>
    </rPh>
    <rPh sb="3" eb="5">
      <t>カンレン</t>
    </rPh>
    <rPh sb="5" eb="7">
      <t>ヒヨウ</t>
    </rPh>
    <rPh sb="8" eb="9">
      <t>ソウ</t>
    </rPh>
    <rPh sb="9" eb="12">
      <t>ショウヒゼイ</t>
    </rPh>
    <phoneticPr fontId="2"/>
  </si>
  <si>
    <r>
      <t xml:space="preserve">支出
</t>
    </r>
    <r>
      <rPr>
        <b/>
        <sz val="8"/>
        <color rgb="FFFF0000"/>
        <rFont val="ＭＳ ゴシック"/>
        <family val="3"/>
        <charset val="128"/>
      </rPr>
      <t>＊各項目には消費税含めず。消費税分は各専用欄に記載</t>
    </r>
    <rPh sb="0" eb="2">
      <t>シシュツ</t>
    </rPh>
    <rPh sb="4" eb="7">
      <t>カクコウモク</t>
    </rPh>
    <rPh sb="9" eb="12">
      <t>ショウヒゼイ</t>
    </rPh>
    <rPh sb="12" eb="13">
      <t>フク</t>
    </rPh>
    <rPh sb="16" eb="19">
      <t>ショウヒゼイ</t>
    </rPh>
    <rPh sb="19" eb="20">
      <t>ブン</t>
    </rPh>
    <rPh sb="21" eb="22">
      <t>カク</t>
    </rPh>
    <rPh sb="22" eb="24">
      <t>センヨウ</t>
    </rPh>
    <rPh sb="24" eb="25">
      <t>ラン</t>
    </rPh>
    <rPh sb="26" eb="28">
      <t>キサイ</t>
    </rPh>
    <phoneticPr fontId="2"/>
  </si>
  <si>
    <t>公益財団法人滋賀県産業支援プラザ</t>
    <rPh sb="4" eb="6">
      <t>ホウジン</t>
    </rPh>
    <phoneticPr fontId="2"/>
  </si>
  <si>
    <t>高橋　祥二郎　様</t>
    <rPh sb="0" eb="1">
      <t>タカ</t>
    </rPh>
    <phoneticPr fontId="2"/>
  </si>
  <si>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18"/>
  </si>
  <si>
    <t>補助対象経費には
消費税不要</t>
    <rPh sb="0" eb="6">
      <t>ホジョタイショウケイヒ</t>
    </rPh>
    <rPh sb="9" eb="12">
      <t>ショウヒゼイ</t>
    </rPh>
    <rPh sb="12" eb="14">
      <t>フヨウ</t>
    </rPh>
    <phoneticPr fontId="2"/>
  </si>
  <si>
    <t>工事着工予定日</t>
    <rPh sb="4" eb="6">
      <t>ヨテイ</t>
    </rPh>
    <phoneticPr fontId="2"/>
  </si>
  <si>
    <t>工事完工予定日</t>
    <rPh sb="4" eb="6">
      <t>ヨテイ</t>
    </rPh>
    <phoneticPr fontId="2"/>
  </si>
  <si>
    <t>【補助金の交付後】</t>
  </si>
  <si>
    <t>（※）減価償却資産の耐用年数等に関する省令（昭和４０年大蔵省令第１５号）に定められている耐用年数</t>
  </si>
  <si>
    <t>また、補助金提出書類の控えについても、処分制限のかかる法定耐用年数に相当する期間は保存していただくようお願いします。</t>
  </si>
  <si>
    <t xml:space="preserve"> 問い合わせ・返送先  </t>
  </si>
  <si>
    <t>〒520-0806　大津市打出浜２番１号コラボしが２１　２階</t>
  </si>
  <si>
    <t>ＴＥＬ：０７７－５１１－１４２４</t>
  </si>
  <si>
    <t>令和７年度滋賀県産業支援プラザ促進区域内再エネ導入促進事業補助金の</t>
    <phoneticPr fontId="2"/>
  </si>
  <si>
    <t>【補助金の額の確定から送金まで】</t>
    <rPh sb="11" eb="13">
      <t>ソウキン</t>
    </rPh>
    <phoneticPr fontId="2"/>
  </si>
  <si>
    <t>○財産の処分の制限</t>
    <phoneticPr fontId="2"/>
  </si>
  <si>
    <t>補助事業により整備された省エネ・再エネ設備のうち、その取得価格または増加価格が５０万円以上のものについては、</t>
    <phoneticPr fontId="2"/>
  </si>
  <si>
    <t>法定耐用年数（※）に相当する期間内に処分等（転用、譲渡、交換、貸付け、担保に供する処分、廃棄）をする場合は、</t>
    <phoneticPr fontId="2"/>
  </si>
  <si>
    <t>あらかじめ知事の承認を受ける必要があります。</t>
  </si>
  <si>
    <t>承認を受ける場合は、財産処分承認申請書（様式第９号）を提出してください。（必ず事前に事務局までご相談ください。）</t>
    <phoneticPr fontId="2"/>
  </si>
  <si>
    <t>なお、承認を受けて処分等をしたことにより収入があったときは、財産処分基準に基づき、</t>
    <phoneticPr fontId="2"/>
  </si>
  <si>
    <t>その収入の全部または一部を県に納付していただくことがあります。</t>
    <phoneticPr fontId="2"/>
  </si>
  <si>
    <t>チェックマーク☑をお願いいたします。</t>
    <phoneticPr fontId="2"/>
  </si>
  <si>
    <t>・提出されました実績報告書を審査し、正しく事業を完了できていることが確認できましたなら、請求書に基づき確定通知書を送付します。</t>
    <rPh sb="8" eb="13">
      <t>ジッセキホウコクショ</t>
    </rPh>
    <rPh sb="14" eb="16">
      <t>シンサ</t>
    </rPh>
    <rPh sb="18" eb="19">
      <t>タダ</t>
    </rPh>
    <rPh sb="21" eb="23">
      <t>ジギョウ</t>
    </rPh>
    <rPh sb="24" eb="26">
      <t>カンリョウ</t>
    </rPh>
    <rPh sb="34" eb="36">
      <t>カクニン</t>
    </rPh>
    <rPh sb="44" eb="47">
      <t>セイキュウショ</t>
    </rPh>
    <rPh sb="48" eb="49">
      <t>モト</t>
    </rPh>
    <rPh sb="51" eb="56">
      <t>カクテイツウチショ</t>
    </rPh>
    <rPh sb="57" eb="59">
      <t>ソウフ</t>
    </rPh>
    <phoneticPr fontId="2"/>
  </si>
  <si>
    <t>○取得財産等の管理</t>
    <phoneticPr fontId="2"/>
  </si>
  <si>
    <t>（例）太陽光発電設備：17年、蓄電池6年</t>
    <rPh sb="3" eb="8">
      <t>タイヨウコウハツデン</t>
    </rPh>
    <rPh sb="15" eb="18">
      <t>チクデンチ</t>
    </rPh>
    <rPh sb="19" eb="20">
      <t>ネン</t>
    </rPh>
    <phoneticPr fontId="2"/>
  </si>
  <si>
    <t>取得財産等については台帳（様式第８号）を整備し、保管状況を明らかにするとともに善良な管理者の注意をもって管理してください。</t>
    <phoneticPr fontId="2"/>
  </si>
  <si>
    <t>本補助事業の収入・支出を記載した帳簿および証拠書類について、補助事業完了後５年間は保存してください。</t>
    <phoneticPr fontId="2"/>
  </si>
  <si>
    <t>（公財）滋賀県産業支援プラザ　連携推進部　CO2ネットゼロ支援課</t>
    <rPh sb="31" eb="32">
      <t>カ</t>
    </rPh>
    <phoneticPr fontId="2"/>
  </si>
  <si>
    <t>下記を読んでいただき、確認いただけましたなら実績報告提出チェックシート（様式第６号別紙１）の該当欄に</t>
    <rPh sb="0" eb="2">
      <t>カキ</t>
    </rPh>
    <rPh sb="3" eb="4">
      <t>ヨ</t>
    </rPh>
    <rPh sb="11" eb="13">
      <t>カクニン</t>
    </rPh>
    <rPh sb="22" eb="26">
      <t>ジッセキホウコク</t>
    </rPh>
    <rPh sb="26" eb="28">
      <t>テイシュツ</t>
    </rPh>
    <rPh sb="36" eb="38">
      <t>ヨウシキ</t>
    </rPh>
    <rPh sb="38" eb="39">
      <t>ダイ</t>
    </rPh>
    <rPh sb="40" eb="41">
      <t>ゴウ</t>
    </rPh>
    <rPh sb="41" eb="43">
      <t>ベッシ</t>
    </rPh>
    <rPh sb="46" eb="48">
      <t>ガイトウ</t>
    </rPh>
    <rPh sb="48" eb="49">
      <t>ラン</t>
    </rPh>
    <phoneticPr fontId="2"/>
  </si>
  <si>
    <t>補助対象事業完了後の注意点等について</t>
    <phoneticPr fontId="2"/>
  </si>
  <si>
    <t>実績報告書
（様式第６号）</t>
    <rPh sb="0" eb="2">
      <t>ジッセキ</t>
    </rPh>
    <rPh sb="2" eb="5">
      <t>ホウコクショ</t>
    </rPh>
    <rPh sb="7" eb="9">
      <t>ヨウシキ</t>
    </rPh>
    <rPh sb="9" eb="10">
      <t>ダイ</t>
    </rPh>
    <rPh sb="11" eb="12">
      <t>ゴウ</t>
    </rPh>
    <phoneticPr fontId="18"/>
  </si>
  <si>
    <t>実績報告書の「補助対象事業完了後の注意点等」を確認しましたか</t>
    <rPh sb="0" eb="2">
      <t>ジッセキ</t>
    </rPh>
    <rPh sb="2" eb="5">
      <t>ホウコクショ</t>
    </rPh>
    <rPh sb="20" eb="21">
      <t>ナド</t>
    </rPh>
    <rPh sb="23" eb="25">
      <t>カクニン</t>
    </rPh>
    <phoneticPr fontId="2"/>
  </si>
  <si>
    <t>申請者は法人ですか、個人ですか。</t>
    <rPh sb="2" eb="3">
      <t>シャ</t>
    </rPh>
    <rPh sb="4" eb="6">
      <t>ホウジン</t>
    </rPh>
    <rPh sb="10" eb="12">
      <t>コジン</t>
    </rPh>
    <phoneticPr fontId="18"/>
  </si>
  <si>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18"/>
  </si>
  <si>
    <t>要件申請項目のチェックは全てできていますか。</t>
    <rPh sb="0" eb="2">
      <t>ヨウケン</t>
    </rPh>
    <rPh sb="2" eb="4">
      <t>シンセイ</t>
    </rPh>
    <rPh sb="4" eb="6">
      <t>コウモク</t>
    </rPh>
    <rPh sb="12" eb="13">
      <t>スベ</t>
    </rPh>
    <phoneticPr fontId="18"/>
  </si>
  <si>
    <t>申請者の連絡先（担当者）を明確にできていますか。</t>
    <rPh sb="0" eb="2">
      <t>シンセイ</t>
    </rPh>
    <rPh sb="2" eb="3">
      <t>シャ</t>
    </rPh>
    <rPh sb="4" eb="7">
      <t>レンラクサキ</t>
    </rPh>
    <rPh sb="8" eb="11">
      <t>タントウシャ</t>
    </rPh>
    <rPh sb="13" eb="15">
      <t>メイカク</t>
    </rPh>
    <phoneticPr fontId="18"/>
  </si>
  <si>
    <t>対象設備はもれなく記載できていますか。</t>
    <rPh sb="0" eb="4">
      <t>タイショウセツビ</t>
    </rPh>
    <rPh sb="9" eb="11">
      <t>キサイ</t>
    </rPh>
    <phoneticPr fontId="18"/>
  </si>
  <si>
    <t>促進区域に関する資料</t>
    <rPh sb="0" eb="2">
      <t>ソクシン</t>
    </rPh>
    <rPh sb="2" eb="4">
      <t>クイキ</t>
    </rPh>
    <rPh sb="5" eb="6">
      <t>カン</t>
    </rPh>
    <rPh sb="8" eb="10">
      <t>シリョウ</t>
    </rPh>
    <phoneticPr fontId="2"/>
  </si>
  <si>
    <t>納税証明書の写し
（未納がない証明）</t>
    <rPh sb="0" eb="2">
      <t>ノウゼイ</t>
    </rPh>
    <rPh sb="2" eb="5">
      <t>ショウメイショ</t>
    </rPh>
    <rPh sb="6" eb="7">
      <t>ウツ</t>
    </rPh>
    <rPh sb="10" eb="12">
      <t>ミノウ</t>
    </rPh>
    <rPh sb="15" eb="17">
      <t>ショウメイ</t>
    </rPh>
    <phoneticPr fontId="18"/>
  </si>
  <si>
    <t>履歴事項全部証明書の写し
（法人）</t>
    <rPh sb="0" eb="2">
      <t>リレキ</t>
    </rPh>
    <rPh sb="2" eb="4">
      <t>ジコウ</t>
    </rPh>
    <rPh sb="4" eb="6">
      <t>ゼンブ</t>
    </rPh>
    <rPh sb="6" eb="9">
      <t>ショウメイショ</t>
    </rPh>
    <rPh sb="10" eb="11">
      <t>ウツ</t>
    </rPh>
    <rPh sb="14" eb="16">
      <t>ホウジン</t>
    </rPh>
    <phoneticPr fontId="18"/>
  </si>
  <si>
    <t>事業を実施する場所の土地登記簿（建物登記簿）の写し</t>
    <rPh sb="0" eb="2">
      <t>ジギョウ</t>
    </rPh>
    <rPh sb="3" eb="5">
      <t>ジッシ</t>
    </rPh>
    <rPh sb="7" eb="9">
      <t>バショ</t>
    </rPh>
    <rPh sb="10" eb="12">
      <t>トチ</t>
    </rPh>
    <rPh sb="12" eb="15">
      <t>トウキボ</t>
    </rPh>
    <rPh sb="16" eb="18">
      <t>タテモノ</t>
    </rPh>
    <rPh sb="18" eb="21">
      <t>トウキボ</t>
    </rPh>
    <rPh sb="23" eb="24">
      <t>ウツ</t>
    </rPh>
    <phoneticPr fontId="2"/>
  </si>
  <si>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18"/>
  </si>
  <si>
    <t>見積金額の低い業者を選定できていますか。</t>
    <rPh sb="0" eb="4">
      <t>ミツモリキンガク</t>
    </rPh>
    <rPh sb="5" eb="6">
      <t>ヒク</t>
    </rPh>
    <rPh sb="7" eb="9">
      <t>ギョウシャ</t>
    </rPh>
    <rPh sb="10" eb="12">
      <t>センテイ</t>
    </rPh>
    <phoneticPr fontId="18"/>
  </si>
  <si>
    <t>補助対象外となる経費（消費税、設計費、事務費、処分費等）は区別されていますか。</t>
    <rPh sb="0" eb="2">
      <t>ホジョ</t>
    </rPh>
    <rPh sb="2" eb="4">
      <t>タイショウ</t>
    </rPh>
    <rPh sb="4" eb="5">
      <t>ガイ</t>
    </rPh>
    <rPh sb="8" eb="10">
      <t>ケイヒ</t>
    </rPh>
    <rPh sb="11" eb="14">
      <t>ショウヒゼイ</t>
    </rPh>
    <rPh sb="15" eb="17">
      <t>セッケイ</t>
    </rPh>
    <rPh sb="17" eb="18">
      <t>ヒ</t>
    </rPh>
    <rPh sb="19" eb="21">
      <t>ジム</t>
    </rPh>
    <rPh sb="21" eb="22">
      <t>ヒ</t>
    </rPh>
    <rPh sb="23" eb="25">
      <t>ショブン</t>
    </rPh>
    <rPh sb="25" eb="27">
      <t>ヒナド</t>
    </rPh>
    <rPh sb="29" eb="31">
      <t>クベツ</t>
    </rPh>
    <phoneticPr fontId="18"/>
  </si>
  <si>
    <t>太陽光発電設備の場合</t>
    <phoneticPr fontId="2"/>
  </si>
  <si>
    <t>各対象設備の設置予定場所が確認できる概要図・レイアウト図は添付されていますか。</t>
    <rPh sb="0" eb="1">
      <t>カク</t>
    </rPh>
    <rPh sb="18" eb="20">
      <t>ガイヨウ</t>
    </rPh>
    <rPh sb="20" eb="21">
      <t>ズ</t>
    </rPh>
    <rPh sb="27" eb="28">
      <t>ズ</t>
    </rPh>
    <rPh sb="29" eb="31">
      <t>テンプ</t>
    </rPh>
    <phoneticPr fontId="18"/>
  </si>
  <si>
    <t>現況写真は添付されていますか。</t>
    <rPh sb="0" eb="2">
      <t>ゲンキョウ</t>
    </rPh>
    <rPh sb="2" eb="4">
      <t>シャシン</t>
    </rPh>
    <rPh sb="5" eb="7">
      <t>テンプ</t>
    </rPh>
    <phoneticPr fontId="18"/>
  </si>
  <si>
    <t>設備要件を満たすことがわかるそれぞれの設備の資料（仕様書やスペックシート）は添付されていますか。</t>
    <rPh sb="0" eb="2">
      <t>セツビ</t>
    </rPh>
    <rPh sb="2" eb="4">
      <t>ヨウケン</t>
    </rPh>
    <rPh sb="5" eb="6">
      <t>ミ</t>
    </rPh>
    <rPh sb="19" eb="21">
      <t>セツビ</t>
    </rPh>
    <rPh sb="22" eb="24">
      <t>シリョウ</t>
    </rPh>
    <rPh sb="25" eb="28">
      <t>シヨウショ</t>
    </rPh>
    <rPh sb="38" eb="40">
      <t>テンプ</t>
    </rPh>
    <phoneticPr fontId="18"/>
  </si>
  <si>
    <t>導入する設備と、見積書の型番や数量は正しいですか。</t>
    <rPh sb="0" eb="2">
      <t>ドウニュウ</t>
    </rPh>
    <rPh sb="4" eb="6">
      <t>セツビ</t>
    </rPh>
    <rPh sb="8" eb="11">
      <t>ミツモリショ</t>
    </rPh>
    <rPh sb="12" eb="14">
      <t>カタバン</t>
    </rPh>
    <rPh sb="15" eb="17">
      <t>スウリョウ</t>
    </rPh>
    <rPh sb="18" eb="19">
      <t>タダ</t>
    </rPh>
    <phoneticPr fontId="18"/>
  </si>
  <si>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18"/>
  </si>
  <si>
    <t>本籍の記載は省略されていますか。</t>
    <rPh sb="0" eb="2">
      <t>ホンセキ</t>
    </rPh>
    <rPh sb="3" eb="5">
      <t>キサイ</t>
    </rPh>
    <rPh sb="6" eb="8">
      <t>ショウリャク</t>
    </rPh>
    <phoneticPr fontId="18"/>
  </si>
  <si>
    <t>滋賀県が発行したものですか。</t>
    <rPh sb="0" eb="3">
      <t>シガケン</t>
    </rPh>
    <rPh sb="4" eb="6">
      <t>ハッコウ</t>
    </rPh>
    <phoneticPr fontId="18"/>
  </si>
  <si>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18"/>
  </si>
  <si>
    <t>設備導入費用の支払いは振込であり、振込手数料は自己負担であること理解できていますか。</t>
    <rPh sb="0" eb="2">
      <t>セツビ</t>
    </rPh>
    <rPh sb="2" eb="4">
      <t>ドウニュウ</t>
    </rPh>
    <rPh sb="4" eb="6">
      <t>ヒヨウ</t>
    </rPh>
    <rPh sb="7" eb="9">
      <t>シハライ</t>
    </rPh>
    <rPh sb="11" eb="13">
      <t>フリコミ</t>
    </rPh>
    <rPh sb="17" eb="19">
      <t>フリコミ</t>
    </rPh>
    <rPh sb="19" eb="22">
      <t>テスウリョウ</t>
    </rPh>
    <rPh sb="23" eb="25">
      <t>ジコ</t>
    </rPh>
    <rPh sb="25" eb="27">
      <t>フタン</t>
    </rPh>
    <rPh sb="32" eb="34">
      <t>リカイ</t>
    </rPh>
    <phoneticPr fontId="18"/>
  </si>
  <si>
    <t>太陽光出力対比表を申請者や工事事業者が作成するときは、納入ごとの太陽光モジュールに添付されているバーコード（製造番号、測定値記載）が必要なことを理解できていますか。</t>
    <rPh sb="0" eb="3">
      <t>タイヨウコウ</t>
    </rPh>
    <rPh sb="3" eb="5">
      <t>シュツリョク</t>
    </rPh>
    <rPh sb="5" eb="8">
      <t>タイヒヒョウ</t>
    </rPh>
    <rPh sb="9" eb="12">
      <t>シンセイシャ</t>
    </rPh>
    <rPh sb="13" eb="18">
      <t>コウジジギョウシャ</t>
    </rPh>
    <rPh sb="19" eb="21">
      <t>サクセイ</t>
    </rPh>
    <rPh sb="27" eb="29">
      <t>ノウニュウ</t>
    </rPh>
    <rPh sb="32" eb="35">
      <t>タイヨウコウ</t>
    </rPh>
    <rPh sb="41" eb="43">
      <t>テンプ</t>
    </rPh>
    <rPh sb="54" eb="58">
      <t>セイゾウバンゴウ</t>
    </rPh>
    <rPh sb="59" eb="62">
      <t>ソクテイチ</t>
    </rPh>
    <rPh sb="62" eb="64">
      <t>キサイ</t>
    </rPh>
    <rPh sb="66" eb="68">
      <t>ヒツヨウ</t>
    </rPh>
    <rPh sb="72" eb="74">
      <t>リカイ</t>
    </rPh>
    <phoneticPr fontId="2"/>
  </si>
  <si>
    <t>申請者と需要家（PPA・リースの場合は需要家も要）の事業活動の内容を記載した資料はありますか。（会社案内、パンフレット等）</t>
    <rPh sb="16" eb="18">
      <t>バアイ</t>
    </rPh>
    <rPh sb="19" eb="22">
      <t>ジュヨウカ</t>
    </rPh>
    <rPh sb="23" eb="24">
      <t>ヨウ</t>
    </rPh>
    <rPh sb="34" eb="36">
      <t>キサイ</t>
    </rPh>
    <rPh sb="38" eb="40">
      <t>シリョウ</t>
    </rPh>
    <phoneticPr fontId="18"/>
  </si>
  <si>
    <t>需要家名</t>
    <rPh sb="0" eb="3">
      <t>ジュヨウカ</t>
    </rPh>
    <phoneticPr fontId="2"/>
  </si>
  <si>
    <t>需要家住所</t>
    <rPh sb="0" eb="3">
      <t>ジュヨウカ</t>
    </rPh>
    <phoneticPr fontId="2"/>
  </si>
  <si>
    <t>発注先業者および工事施工者は県内に本社または支店等のある事業者ですか。ただしリースやPPAは除く。（やむを得ない理由で県外の事業者となる場合はプラザに確認済みですか）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6" eb="47">
      <t>ノゾ</t>
    </rPh>
    <rPh sb="53" eb="54">
      <t>エ</t>
    </rPh>
    <rPh sb="56" eb="58">
      <t>リユウ</t>
    </rPh>
    <rPh sb="59" eb="61">
      <t>ケンガイ</t>
    </rPh>
    <rPh sb="62" eb="65">
      <t>ジギョウシャ</t>
    </rPh>
    <rPh sb="68" eb="70">
      <t>バアイ</t>
    </rPh>
    <rPh sb="75" eb="77">
      <t>カクニン</t>
    </rPh>
    <rPh sb="77" eb="78">
      <t>ズ</t>
    </rPh>
    <phoneticPr fontId="18"/>
  </si>
  <si>
    <t xml:space="preserve">   申請要件等の内容を確認し、令和７年度滋賀県産業支援プラザ促進区域内再エネ導入促進事業</t>
    <phoneticPr fontId="2"/>
  </si>
  <si>
    <t>　補助金交付要領の内容を了解し、当補助金交付申請書等の提出書類一式について責任を持ち、</t>
    <phoneticPr fontId="2"/>
  </si>
  <si>
    <t>　虚偽・不正の記入は一切ありません。</t>
    <phoneticPr fontId="2"/>
  </si>
  <si>
    <t>申請の代表者は履歴事項全部証明の代表者・職名（法人）、住民票（個人事業主）と
一致していますか。</t>
    <rPh sb="0" eb="2">
      <t>シンセイ</t>
    </rPh>
    <rPh sb="3" eb="6">
      <t>ダイヒョウシャ</t>
    </rPh>
    <rPh sb="7" eb="9">
      <t>リレキ</t>
    </rPh>
    <rPh sb="9" eb="11">
      <t>ジコウ</t>
    </rPh>
    <rPh sb="11" eb="13">
      <t>ゼンブ</t>
    </rPh>
    <rPh sb="13" eb="15">
      <t>ショウメイ</t>
    </rPh>
    <rPh sb="16" eb="19">
      <t>ダイヒョウシャ</t>
    </rPh>
    <rPh sb="20" eb="22">
      <t>ショクメイ</t>
    </rPh>
    <rPh sb="23" eb="25">
      <t>ホウジン</t>
    </rPh>
    <rPh sb="27" eb="30">
      <t>ジュウミンヒョウ</t>
    </rPh>
    <rPh sb="31" eb="33">
      <t>コジン</t>
    </rPh>
    <rPh sb="33" eb="36">
      <t>ジギョウヌシ</t>
    </rPh>
    <rPh sb="39" eb="41">
      <t>イッチ</t>
    </rPh>
    <phoneticPr fontId="18"/>
  </si>
  <si>
    <t>申請者と土地所有者が同一</t>
    <rPh sb="0" eb="3">
      <t>シンセイシャ</t>
    </rPh>
    <phoneticPr fontId="2"/>
  </si>
  <si>
    <t>申請者と施設所有者が同一</t>
    <rPh sb="0" eb="3">
      <t>シンセイシャ</t>
    </rPh>
    <rPh sb="4" eb="6">
      <t>シセツ</t>
    </rPh>
    <phoneticPr fontId="2"/>
  </si>
  <si>
    <t>需要家と土地所有者が同一（ファイナンスリース・ＰＰＡの場合）</t>
    <rPh sb="0" eb="3">
      <t>ジュヨウカ</t>
    </rPh>
    <rPh sb="27" eb="29">
      <t>バアイ</t>
    </rPh>
    <phoneticPr fontId="2"/>
  </si>
  <si>
    <t>需要家と施設所有者が同一（ファイナンスリース・ＰＰＡの場合）</t>
    <rPh sb="0" eb="3">
      <t>ジュヨウカ</t>
    </rPh>
    <rPh sb="4" eb="6">
      <t>シセツ</t>
    </rPh>
    <rPh sb="27" eb="29">
      <t>バアイ</t>
    </rPh>
    <phoneticPr fontId="2"/>
  </si>
  <si>
    <t>申請者もしくは需要家と土地所有者が異なる（次の土地所有者の同意あり）</t>
    <rPh sb="0" eb="3">
      <t>シンセイシャ</t>
    </rPh>
    <rPh sb="7" eb="10">
      <t>ジュヨウカ</t>
    </rPh>
    <rPh sb="11" eb="13">
      <t>トチ</t>
    </rPh>
    <rPh sb="13" eb="16">
      <t>ショユウシャ</t>
    </rPh>
    <rPh sb="17" eb="18">
      <t>コト</t>
    </rPh>
    <rPh sb="21" eb="22">
      <t>ツギ</t>
    </rPh>
    <rPh sb="23" eb="25">
      <t>トチ</t>
    </rPh>
    <rPh sb="25" eb="28">
      <t>ショユウシャ</t>
    </rPh>
    <rPh sb="29" eb="31">
      <t>ドウイ</t>
    </rPh>
    <phoneticPr fontId="9"/>
  </si>
  <si>
    <t>申請者もしくは需要家と施設所有者が異なる（次の施設所有者の同意あり）</t>
    <rPh sb="0" eb="3">
      <t>シンセイシャ</t>
    </rPh>
    <rPh sb="7" eb="10">
      <t>ジュヨウカ</t>
    </rPh>
    <rPh sb="11" eb="13">
      <t>シセツ</t>
    </rPh>
    <rPh sb="13" eb="16">
      <t>ショユウシャ</t>
    </rPh>
    <rPh sb="17" eb="18">
      <t>コト</t>
    </rPh>
    <rPh sb="21" eb="22">
      <t>ツギ</t>
    </rPh>
    <rPh sb="23" eb="25">
      <t>シセツ</t>
    </rPh>
    <rPh sb="25" eb="28">
      <t>ショユウシャ</t>
    </rPh>
    <rPh sb="29" eb="31">
      <t>ドウイ</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</si>
  <si>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18"/>
  </si>
  <si>
    <t>振込先の口座に関する情報は間違いありませんか。（間違っていますと送金ができません）</t>
    <rPh sb="0" eb="3">
      <t>フリコミサキ</t>
    </rPh>
    <rPh sb="4" eb="6">
      <t>コウザ</t>
    </rPh>
    <rPh sb="7" eb="8">
      <t>カン</t>
    </rPh>
    <rPh sb="10" eb="12">
      <t>ジョウホウ</t>
    </rPh>
    <rPh sb="13" eb="15">
      <t>マチガ</t>
    </rPh>
    <rPh sb="24" eb="26">
      <t>マチガ</t>
    </rPh>
    <rPh sb="32" eb="34">
      <t>ソウキン</t>
    </rPh>
    <phoneticPr fontId="2"/>
  </si>
  <si>
    <t>直近２年間の財務諸表</t>
    <rPh sb="0" eb="2">
      <t>チョッキン</t>
    </rPh>
    <rPh sb="3" eb="5">
      <t>ネンカン</t>
    </rPh>
    <rPh sb="6" eb="8">
      <t>ザイム</t>
    </rPh>
    <rPh sb="8" eb="10">
      <t>ショヒョウ</t>
    </rPh>
    <phoneticPr fontId="18"/>
  </si>
  <si>
    <t>→
各々に☑</t>
    <rPh sb="2" eb="4">
      <t>オノオノ</t>
    </rPh>
    <phoneticPr fontId="18"/>
  </si>
  <si>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18"/>
  </si>
  <si>
    <t>様式第１号別紙１（別表５関係）</t>
    <rPh sb="0" eb="2">
      <t>ヨウシキ</t>
    </rPh>
    <rPh sb="2" eb="3">
      <t>ダイ</t>
    </rPh>
    <rPh sb="4" eb="5">
      <t>ゴウ</t>
    </rPh>
    <rPh sb="5" eb="7">
      <t>ベッシ</t>
    </rPh>
    <rPh sb="9" eb="11">
      <t>ベッピョウ</t>
    </rPh>
    <rPh sb="12" eb="14">
      <t>カンケイ</t>
    </rPh>
    <phoneticPr fontId="2"/>
  </si>
  <si>
    <t>関係法令及び条例の規定に従い、土地開発等の設計・施工を行うこと</t>
    <rPh sb="0" eb="4">
      <t>カンケイホウレイ</t>
    </rPh>
    <rPh sb="4" eb="5">
      <t>オヨ</t>
    </rPh>
    <rPh sb="6" eb="8">
      <t>ジョウレイ</t>
    </rPh>
    <rPh sb="9" eb="11">
      <t>キテイ</t>
    </rPh>
    <rPh sb="12" eb="13">
      <t>シタガ</t>
    </rPh>
    <rPh sb="15" eb="19">
      <t>トチカイハツ</t>
    </rPh>
    <rPh sb="19" eb="20">
      <t>ナド</t>
    </rPh>
    <rPh sb="21" eb="23">
      <t>セッケイ</t>
    </rPh>
    <rPh sb="24" eb="26">
      <t>セコウ</t>
    </rPh>
    <rPh sb="27" eb="28">
      <t>オコナ</t>
    </rPh>
    <phoneticPr fontId="18"/>
  </si>
  <si>
    <t>地域住民や地域の自治体と適切なコミュニケーションを図るとともに、地域住民に十分配慮して事業を実施することに努めること</t>
    <rPh sb="0" eb="2">
      <t>チイキ</t>
    </rPh>
    <rPh sb="2" eb="4">
      <t>ジュウミン</t>
    </rPh>
    <rPh sb="5" eb="7">
      <t>チイキ</t>
    </rPh>
    <rPh sb="8" eb="11">
      <t>ジチタイ</t>
    </rPh>
    <rPh sb="12" eb="14">
      <t>テキセツ</t>
    </rPh>
    <rPh sb="25" eb="26">
      <t>ハカ</t>
    </rPh>
    <rPh sb="32" eb="36">
      <t>チイキジュウミン</t>
    </rPh>
    <rPh sb="37" eb="39">
      <t>ジュウブン</t>
    </rPh>
    <rPh sb="39" eb="41">
      <t>ハイリョ</t>
    </rPh>
    <rPh sb="43" eb="45">
      <t>ジギョウ</t>
    </rPh>
    <rPh sb="46" eb="48">
      <t>ジッシ</t>
    </rPh>
    <rPh sb="53" eb="54">
      <t>ツト</t>
    </rPh>
    <phoneticPr fontId="2"/>
  </si>
  <si>
    <t>防災、環境保全、景観保全を考慮し交付対象設備の設計を行うよう努めること</t>
    <rPh sb="0" eb="2">
      <t>ボウサイ</t>
    </rPh>
    <rPh sb="3" eb="5">
      <t>カンキョウ</t>
    </rPh>
    <rPh sb="5" eb="7">
      <t>ホゼン</t>
    </rPh>
    <rPh sb="8" eb="10">
      <t>ケイカン</t>
    </rPh>
    <rPh sb="10" eb="12">
      <t>ホゼン</t>
    </rPh>
    <rPh sb="13" eb="15">
      <t>コウリョ</t>
    </rPh>
    <rPh sb="16" eb="18">
      <t>コウフ</t>
    </rPh>
    <rPh sb="18" eb="20">
      <t>タイショウ</t>
    </rPh>
    <rPh sb="20" eb="22">
      <t>セツビ</t>
    </rPh>
    <rPh sb="23" eb="25">
      <t>セッケイ</t>
    </rPh>
    <rPh sb="26" eb="27">
      <t>オコナ</t>
    </rPh>
    <rPh sb="30" eb="31">
      <t>ツト</t>
    </rPh>
    <phoneticPr fontId="2"/>
  </si>
  <si>
    <r>
      <t xml:space="preserve">一の場所において、設備を複数の設備に分割したものでないこと。
</t>
    </r>
    <r>
      <rPr>
        <sz val="8"/>
        <rFont val="HG丸ｺﾞｼｯｸM-PRO"/>
        <family val="3"/>
        <charset val="128"/>
      </rPr>
      <t>＊詳細は「再生可能エネルギー発電事業計画における再生可能エネルギー発電設備の設置場所について」（資源エネルギー庁省エネルギー・新エネルギー部新エネルギー課再生可能エネルギー推進室）を参照</t>
    </r>
    <phoneticPr fontId="2"/>
  </si>
  <si>
    <t xml:space="preserve"> 20kW以上の太陽光発電設備の場合、発電設備を囲う柵塀を設置するとともに、柵塀等の外側の見えやすい場所に標識（交付対象事業者の名称・代表者氏名・住所・連絡先電話番号、保守点検責任者の 名称・氏名・住所・連絡先電話番号、運転開始年月日、本交付金により設置した旨を記載したもの）を掲示すること。 </t>
    <phoneticPr fontId="18"/>
  </si>
  <si>
    <t xml:space="preserve">電気事業法の規定に基づく技術基準適合義務、立入検査、報告徴収に対する資料の提出に対応するため、発電設備の設計図書や竣工 試験データを含む完成図書を作成し、適切な方法で管理及び保存すること。 </t>
  </si>
  <si>
    <t>設備の設置後、適切な保守点検及び維持管理を実施すること。</t>
    <phoneticPr fontId="2"/>
  </si>
  <si>
    <t xml:space="preserve">接続契約を締結している一般送配電事業者又は特定送配電事業者から国が定める出力制御の指針に基づいた出力制御の要請を受けたときは、適切な方法により協力すること。 </t>
    <phoneticPr fontId="2"/>
  </si>
  <si>
    <t xml:space="preserve">防災、環境保全、景観保全の観点から計画段階で予期しなかった問題が生じた場合、適切な対策を講じ、災害防止や自然破壊、近隣への配慮を行うよう努めること。 </t>
    <phoneticPr fontId="18"/>
  </si>
  <si>
    <t xml:space="preserve">交付対象設備を処分する際は、関係法令（立地する自治体の条例を含む。）の規定を遵守すること。 </t>
    <phoneticPr fontId="2"/>
  </si>
  <si>
    <t>対象</t>
    <rPh sb="0" eb="2">
      <t>タイショウ</t>
    </rPh>
    <phoneticPr fontId="2"/>
  </si>
  <si>
    <t xml:space="preserve">   ＰＰＡの場合、ＰＰＡ事業者に対して交付金が交付された上で、交付金額相当分がサービス料金から控除されるものである。
　サービス料金から交付金額相当分が控除されていること及び本事業により導入した設備等について法定耐用年数期間満了まで継続的に使用するために必要な措置等を証明できる書類を具備している。 </t>
    <phoneticPr fontId="2"/>
  </si>
  <si>
    <t xml:space="preserve">   リース契約の場合、リース事業者に対して交付金が交付された上で、交付金額相当分がリース料金から控除されるものである。リース料金から交付金額相当分が控除されていること及び本事業により導入した設備等について法定耐用年数期間満了まで継続的に使用するために必要な措置等を証明できる書類を具備している。
　リース期間が法定耐用年数よりも短い場合には、所有権移転ファイナンス・リース取引又は再リースにより、法定耐用年数期間満了まで継続的に使用することを担保している。</t>
    <phoneticPr fontId="2"/>
  </si>
  <si>
    <t xml:space="preserve">   ＰＰＡの場合、ＰＰＡ事業者に対して交付金が交付された上で、交付金額相当分がサービス料金から控除されるものであること。
　サービス料金から交付金額相当分が控除されていること及び本事業により導入した設備等について法定耐用年数期間満了まで継続的に使用するために必要な措置等を証明できる書類を具備する。 </t>
    <phoneticPr fontId="2"/>
  </si>
  <si>
    <t xml:space="preserve">   リース契約の場合、リース事業者に対して交付金が交付された上で、交付金額相当分がリース料金から控除されるものであること。リース料金から交付金額相当分が控除されていること及び本事業により導入した設備等について法定耐用年数期間満了まで継続的に使用するために必要な措置等を証明できる書類を具備する。
　リース期間が法定耐用年数よりも短い場合には、所有権移転ファイナンス・リース取引又は再リースにより、法定耐用年数期間満了まで継続的に使用することを担保する。</t>
    <phoneticPr fontId="2"/>
  </si>
  <si>
    <t>太陽光発電設備再エネ特措法に基づく遵守事項</t>
    <rPh sb="0" eb="7">
      <t>タイヨウコウハツデンセツビ</t>
    </rPh>
    <rPh sb="17" eb="19">
      <t>ジュンシュ</t>
    </rPh>
    <phoneticPr fontId="2"/>
  </si>
  <si>
    <t>項目</t>
    <rPh sb="0" eb="2">
      <t>コウモク</t>
    </rPh>
    <phoneticPr fontId="2"/>
  </si>
  <si>
    <r>
      <t xml:space="preserve">蓄電池部（初期実効容量1.0kWh以上）とパワーコンディショナー等の電力変換装置等から構成されるシステムであり、蓄電システム 本体機器を含むシステム全体を一つのパッケージとして取り扱うものである。 
</t>
    </r>
    <r>
      <rPr>
        <sz val="8"/>
        <rFont val="HG丸ｺﾞｼｯｸM-PRO"/>
        <family val="3"/>
        <charset val="128"/>
      </rPr>
      <t>※初期実効容量は、JEM 規格で定義された初期実効容量のうち、計 算値と計測値のいずれか低い方を適用する。 
※システム全体を統合して管理するための番号が付与されていること。</t>
    </r>
    <phoneticPr fontId="2"/>
  </si>
  <si>
    <t>2-①</t>
    <phoneticPr fontId="2"/>
  </si>
  <si>
    <t>2-②</t>
    <phoneticPr fontId="2"/>
  </si>
  <si>
    <t>２-③</t>
    <phoneticPr fontId="2"/>
  </si>
  <si>
    <t>２-④</t>
    <phoneticPr fontId="2"/>
  </si>
  <si>
    <t>２-⑤</t>
    <phoneticPr fontId="2"/>
  </si>
  <si>
    <t>２-⑥</t>
    <phoneticPr fontId="2"/>
  </si>
  <si>
    <r>
      <t xml:space="preserve">震災対策基準（リチウムイオン蓄電池部を使用した蓄電システムのみ） 
蓄電容量10kWh 未満の蓄電池は、第三者認証機関の製品審査により、「蓄電システムの震災対策基準」の製品審査に合格したものであること。 
</t>
    </r>
    <r>
      <rPr>
        <sz val="8"/>
        <rFont val="HG丸ｺﾞｼｯｸM-PRO"/>
        <family val="3"/>
        <charset val="128"/>
      </rPr>
      <t xml:space="preserve">※第三者認証機関は、電気用品安全法国内登録検査機関であること、 かつ、IECEE-CB 制度に基づく国内認証機関（NCB）であること。 </t>
    </r>
    <phoneticPr fontId="2"/>
  </si>
  <si>
    <t>蓄電システム</t>
    <rPh sb="0" eb="2">
      <t>チクデン</t>
    </rPh>
    <phoneticPr fontId="2"/>
  </si>
  <si>
    <t>各地方公共団体の火災予防条例で定める安全基準の対象となる蓄電システムである。</t>
    <phoneticPr fontId="2"/>
  </si>
  <si>
    <t>性能表示基準 初期実効容量、定格出力、出力可能時間、保有期間、廃棄方法、アフターサービス等の所定の表示</t>
    <rPh sb="46" eb="48">
      <t>ショテイ</t>
    </rPh>
    <rPh sb="49" eb="51">
      <t>ヒョウジ</t>
    </rPh>
    <phoneticPr fontId="2"/>
  </si>
  <si>
    <t>廃棄方法
使用済み蓄電池を適切に廃棄、又は回収する方法について登録対象機器の添付書類に明記されていること。蓄電池部分が分離されるも のについては、蓄電池部の添付書類に明記されていること。 
【表示例】「使用済み蓄電池の廃棄に関しては、当社担当窓口へご連絡ください</t>
    <phoneticPr fontId="18"/>
  </si>
  <si>
    <t>保有期間
法定耐用年数の期間、適正な管理・運用を図る。</t>
    <phoneticPr fontId="2"/>
  </si>
  <si>
    <t>アフターサービス
国内のアフターサービス窓口の連絡先について、登録対象機器の添付書類に明記されている。</t>
    <rPh sb="9" eb="11">
      <t>コクナイ</t>
    </rPh>
    <rPh sb="20" eb="22">
      <t>マドグチ</t>
    </rPh>
    <rPh sb="23" eb="26">
      <t>レンラクサキ</t>
    </rPh>
    <rPh sb="31" eb="33">
      <t>トウロク</t>
    </rPh>
    <rPh sb="33" eb="35">
      <t>タイショウ</t>
    </rPh>
    <rPh sb="35" eb="37">
      <t>キキ</t>
    </rPh>
    <rPh sb="38" eb="40">
      <t>テンプ</t>
    </rPh>
    <rPh sb="40" eb="42">
      <t>ショルイ</t>
    </rPh>
    <rPh sb="43" eb="45">
      <t>メイキ</t>
    </rPh>
    <phoneticPr fontId="18"/>
  </si>
  <si>
    <t xml:space="preserve">   蓄電池の安全基準については、遵守チェックリスト（様式第１号別紙１）を用いて確認している。</t>
    <rPh sb="3" eb="6">
      <t>チクデンチ</t>
    </rPh>
    <rPh sb="7" eb="9">
      <t>アンゼン</t>
    </rPh>
    <rPh sb="9" eb="11">
      <t>キジュン</t>
    </rPh>
    <rPh sb="37" eb="38">
      <t>モチ</t>
    </rPh>
    <phoneticPr fontId="2"/>
  </si>
  <si>
    <t>令和7年度滋賀県産業支援プラザ促進区域内再エネ導入促進事業補助金の交付を受けるにあたり、
下記要件を満たしていることについて誓約します。</t>
    <rPh sb="1" eb="2">
      <t>ワ</t>
    </rPh>
    <phoneticPr fontId="2"/>
  </si>
  <si>
    <t>太陽光発電設備　事業計画策定ガイドライン</t>
    <rPh sb="0" eb="5">
      <t>タイヨウコウハツデン</t>
    </rPh>
    <rPh sb="5" eb="7">
      <t>セツビ</t>
    </rPh>
    <phoneticPr fontId="2"/>
  </si>
  <si>
    <t>蓄電システムの安全基準</t>
    <rPh sb="0" eb="2">
      <t>チクデン</t>
    </rPh>
    <phoneticPr fontId="2"/>
  </si>
  <si>
    <t>令和７年度 促進区域内再エネ導入促進事業補助金交付申請　誓約書兼遵守チェックシート　</t>
    <rPh sb="0" eb="2">
      <t>レイワ</t>
    </rPh>
    <rPh sb="3" eb="5">
      <t>ネンド</t>
    </rPh>
    <rPh sb="4" eb="5">
      <t>ド</t>
    </rPh>
    <rPh sb="6" eb="10">
      <t>ソクシンクイキ</t>
    </rPh>
    <rPh sb="23" eb="25">
      <t>コウフ</t>
    </rPh>
    <rPh sb="25" eb="27">
      <t>シンセイ</t>
    </rPh>
    <rPh sb="28" eb="31">
      <t>セイヤクショ</t>
    </rPh>
    <rPh sb="29" eb="30">
      <t>ヤク</t>
    </rPh>
    <rPh sb="30" eb="31">
      <t>ショ</t>
    </rPh>
    <rPh sb="31" eb="32">
      <t>ケン</t>
    </rPh>
    <rPh sb="32" eb="34">
      <t>ジュンシュ</t>
    </rPh>
    <phoneticPr fontId="18"/>
  </si>
  <si>
    <t>公益財団法人滋賀県産業支援プラザ　</t>
    <rPh sb="0" eb="2">
      <t>コウエキ</t>
    </rPh>
    <rPh sb="2" eb="4">
      <t>ザイダン</t>
    </rPh>
    <rPh sb="4" eb="6">
      <t>ホウジン</t>
    </rPh>
    <rPh sb="6" eb="9">
      <t>シガケン</t>
    </rPh>
    <rPh sb="9" eb="11">
      <t>サンギョウ</t>
    </rPh>
    <rPh sb="11" eb="13">
      <t>シエン</t>
    </rPh>
    <phoneticPr fontId="2"/>
  </si>
  <si>
    <t>令和　年　月　日</t>
    <rPh sb="0" eb="2">
      <t>レイワ</t>
    </rPh>
    <rPh sb="3" eb="4">
      <t>ネン</t>
    </rPh>
    <rPh sb="5" eb="6">
      <t>ガツ</t>
    </rPh>
    <rPh sb="7" eb="8">
      <t>ヒ</t>
    </rPh>
    <phoneticPr fontId="2"/>
  </si>
  <si>
    <t>理事長　髙橋　祥二郎　様</t>
    <phoneticPr fontId="2"/>
  </si>
  <si>
    <t>チェック欄</t>
    <rPh sb="4" eb="5">
      <t>ラン</t>
    </rPh>
    <phoneticPr fontId="2"/>
  </si>
  <si>
    <t>誓約書＆遵守チェックシート</t>
    <rPh sb="0" eb="3">
      <t>セイヤクショ</t>
    </rPh>
    <rPh sb="4" eb="6">
      <t>ジュンシュ</t>
    </rPh>
    <phoneticPr fontId="2"/>
  </si>
  <si>
    <t>誓約書兼遵守チェックシートを作成しましたか。</t>
    <rPh sb="0" eb="3">
      <t>セイヤクショ</t>
    </rPh>
    <rPh sb="3" eb="4">
      <t>ケン</t>
    </rPh>
    <rPh sb="4" eb="6">
      <t>ジュンシュ</t>
    </rPh>
    <rPh sb="14" eb="16">
      <t>サクセイ</t>
    </rPh>
    <phoneticPr fontId="2"/>
  </si>
  <si>
    <t>所有者（土地もしくは施設）の承諾は得られていますか。</t>
    <rPh sb="0" eb="3">
      <t>ショユウシャ</t>
    </rPh>
    <rPh sb="4" eb="6">
      <t>トチ</t>
    </rPh>
    <rPh sb="10" eb="12">
      <t>シセツ</t>
    </rPh>
    <rPh sb="14" eb="16">
      <t>ショウダク</t>
    </rPh>
    <rPh sb="17" eb="18">
      <t>エ</t>
    </rPh>
    <phoneticPr fontId="2"/>
  </si>
  <si>
    <r>
      <t xml:space="preserve">設置承諾書
</t>
    </r>
    <r>
      <rPr>
        <sz val="8"/>
        <color theme="1"/>
        <rFont val="HG丸ｺﾞｼｯｸM-PRO"/>
        <family val="3"/>
        <charset val="128"/>
      </rPr>
      <t>＊土地・施設保有者が申請者と異なる場合</t>
    </r>
    <rPh sb="0" eb="2">
      <t>セッチ</t>
    </rPh>
    <rPh sb="2" eb="5">
      <t>ショウダクショ</t>
    </rPh>
    <rPh sb="7" eb="9">
      <t>トチ</t>
    </rPh>
    <rPh sb="10" eb="12">
      <t>シセツ</t>
    </rPh>
    <rPh sb="12" eb="15">
      <t>ホユウシャ</t>
    </rPh>
    <rPh sb="16" eb="19">
      <t>シンセイシャ</t>
    </rPh>
    <rPh sb="20" eb="21">
      <t>コト</t>
    </rPh>
    <rPh sb="23" eb="25">
      <t>バアイ</t>
    </rPh>
    <phoneticPr fontId="2"/>
  </si>
  <si>
    <t>発電量、自家消費量は算出できていますか。</t>
    <rPh sb="0" eb="2">
      <t>ハツデン</t>
    </rPh>
    <rPh sb="2" eb="3">
      <t>リョウ</t>
    </rPh>
    <rPh sb="4" eb="6">
      <t>ジカ</t>
    </rPh>
    <rPh sb="6" eb="8">
      <t>ショウヒ</t>
    </rPh>
    <rPh sb="8" eb="9">
      <t>リョウ</t>
    </rPh>
    <rPh sb="10" eb="12">
      <t>サンシュツ</t>
    </rPh>
    <phoneticPr fontId="2"/>
  </si>
  <si>
    <t>電力系統図は準備できていますか。</t>
    <rPh sb="0" eb="2">
      <t>デンリョク</t>
    </rPh>
    <rPh sb="2" eb="5">
      <t>ケイトウズ</t>
    </rPh>
    <rPh sb="6" eb="8">
      <t>ジュンビ</t>
    </rPh>
    <phoneticPr fontId="2"/>
  </si>
  <si>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18"/>
  </si>
  <si>
    <t>蓄電池の価格</t>
    <rPh sb="0" eb="3">
      <t>チクデンチ</t>
    </rPh>
    <rPh sb="4" eb="6">
      <t>カカク</t>
    </rPh>
    <phoneticPr fontId="2"/>
  </si>
  <si>
    <t>価格の上限</t>
    <phoneticPr fontId="2"/>
  </si>
  <si>
    <t>※変更申請の場合のみ</t>
    <rPh sb="1" eb="3">
      <t>ヘンコウ</t>
    </rPh>
    <rPh sb="3" eb="5">
      <t>シンセイ</t>
    </rPh>
    <rPh sb="6" eb="8">
      <t>バアイ</t>
    </rPh>
    <phoneticPr fontId="2"/>
  </si>
  <si>
    <t>＊発注先と施工会社が異なる場合は、施工会社の印が必要</t>
    <rPh sb="1" eb="4">
      <t>ハッチュウサキ</t>
    </rPh>
    <rPh sb="5" eb="9">
      <t>セコウカイシャ</t>
    </rPh>
    <rPh sb="10" eb="11">
      <t>コト</t>
    </rPh>
    <rPh sb="13" eb="15">
      <t>バアイ</t>
    </rPh>
    <rPh sb="17" eb="19">
      <t>セコウ</t>
    </rPh>
    <rPh sb="19" eb="21">
      <t>ガイシャ</t>
    </rPh>
    <rPh sb="22" eb="23">
      <t>イン</t>
    </rPh>
    <rPh sb="24" eb="26">
      <t>ヒツヨウ</t>
    </rPh>
    <phoneticPr fontId="2"/>
  </si>
  <si>
    <t>10kW 以上の太陽光発電設備の場合、交付対象設備の解体・撤去等 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2"/>
  </si>
  <si>
    <t>10kW 以上の太陽光発電設備の場合、災害等による撤去及び処分に備えた火災保険や地震保険、第三者賠償保険等に加入するよう努めること。</t>
    <phoneticPr fontId="2"/>
  </si>
  <si>
    <t xml:space="preserve">   再生可能エネルギー電気の利用の促進に関する特別措置法に基づく固定価格買取制度（FIT）の認定または FIP(Feed in Premium)制度の認定を取得しない。</t>
    <rPh sb="15" eb="17">
      <t>リヨウ</t>
    </rPh>
    <rPh sb="18" eb="20">
      <t>ソクシン</t>
    </rPh>
    <phoneticPr fontId="2"/>
  </si>
  <si>
    <t xml:space="preserve">   再エネ特借法に基づく「事業計画策定ガイドライン（太陽光発電）」（資源エネルギー庁）に定められた遵守事項は、遵守チェックリスト（様式第１号別紙１）を用いて確認している。</t>
    <rPh sb="3" eb="4">
      <t>サイ</t>
    </rPh>
    <rPh sb="6" eb="8">
      <t>トクシャク</t>
    </rPh>
    <rPh sb="8" eb="9">
      <t>ホウ</t>
    </rPh>
    <rPh sb="10" eb="11">
      <t>モト</t>
    </rPh>
    <rPh sb="14" eb="18">
      <t>ジギョウケイカク</t>
    </rPh>
    <rPh sb="18" eb="20">
      <t>サクテイ</t>
    </rPh>
    <rPh sb="27" eb="32">
      <t>タイヨウコウハツデン</t>
    </rPh>
    <rPh sb="35" eb="37">
      <t>シゲン</t>
    </rPh>
    <rPh sb="42" eb="43">
      <t>チョウ</t>
    </rPh>
    <rPh sb="45" eb="46">
      <t>サダ</t>
    </rPh>
    <rPh sb="50" eb="54">
      <t>ジュンシュジコウ</t>
    </rPh>
    <rPh sb="56" eb="58">
      <t>ジュンシュ</t>
    </rPh>
    <rPh sb="66" eb="68">
      <t>ヨウシキ</t>
    </rPh>
    <rPh sb="68" eb="69">
      <t>ダイ</t>
    </rPh>
    <rPh sb="70" eb="71">
      <t>ゴウ</t>
    </rPh>
    <rPh sb="71" eb="73">
      <t>ベッシ</t>
    </rPh>
    <rPh sb="76" eb="77">
      <t>モチ</t>
    </rPh>
    <rPh sb="79" eb="81">
      <t>カクニン</t>
    </rPh>
    <phoneticPr fontId="2"/>
  </si>
  <si>
    <r>
      <t xml:space="preserve">初期実効容量
製造業者が指定する、工場出荷時の蓄電システムの放電時に供給可能な交流側の出力容量のこと。
</t>
    </r>
    <r>
      <rPr>
        <sz val="8"/>
        <rFont val="HG丸ｺﾞｼｯｸM-PRO"/>
        <family val="3"/>
        <charset val="128"/>
      </rPr>
      <t xml:space="preserve">＊使用者が独自に指定できない領域は含まない。（算出方法については、一般社団法人日本電機工業会日本電機工業会規格「JEM1511 低圧蓄電システムの初期実効容量算出方法」を参照すること） </t>
    </r>
    <phoneticPr fontId="2"/>
  </si>
  <si>
    <r>
      <t xml:space="preserve">定格出力
定格出力とは、蓄電システムが連続して出力を維持できる製造事業者が指定する最大出力とする。
</t>
    </r>
    <r>
      <rPr>
        <sz val="8"/>
        <rFont val="HG丸ｺﾞｼｯｸM-PRO"/>
        <family val="3"/>
        <charset val="128"/>
      </rPr>
      <t>＊定格出力の単位は W、kW、MW のいずれかとする。</t>
    </r>
    <phoneticPr fontId="2"/>
  </si>
  <si>
    <t>出力可能時間
a 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システムを、指定した一定出力にて運転を維持できる時間とする。このときの出力の値は製造事業者指定の値でよい。 
b 購入設置者の機器選択を助ける情報として、代表的な出力における出力可能時間を例示することを認める。例示は、出力と出力可能時間を表示すること。出力の単位は W、kW、MW のいずれかとする。 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システムの運転に当たって、補器類の作動に外部からの電力が必要な蓄電システムについては、その電力の合計も併せて記載すること。単位は W、kW、MW のいずれかとする。</t>
    <phoneticPr fontId="2"/>
  </si>
  <si>
    <t xml:space="preserve">蓄電池部安全基準 
JIS C 8715－2またはIEC62619 の規格を満足する。 </t>
    <rPh sb="0" eb="3">
      <t>チクデンチ</t>
    </rPh>
    <rPh sb="3" eb="4">
      <t>ブ</t>
    </rPh>
    <rPh sb="4" eb="6">
      <t>アンゼン</t>
    </rPh>
    <rPh sb="6" eb="8">
      <t>キジュン</t>
    </rPh>
    <rPh sb="35" eb="37">
      <t>キカク</t>
    </rPh>
    <rPh sb="38" eb="40">
      <t>マンゾク</t>
    </rPh>
    <phoneticPr fontId="18"/>
  </si>
  <si>
    <t xml:space="preserve">   本事業によって得られる環境価値（ＣＯ２排出削減量）を他人に譲渡しない。離島等供給約款において、再エネ供給に係る定めがない場合、１時間ごとの再エネ発電量の実績と需要量の実績を把握・管理し、再エネ電力供給 と民生電力需要を実質的に紐付けること等により、前段の環境価値の帰属に係る要件を満たしていると見なす。</t>
    <phoneticPr fontId="2"/>
  </si>
  <si>
    <t>　（家庭用蓄電池4800Ah・セル未満）：１５５,０００円/kWh（工事費込み・税抜き）</t>
    <rPh sb="2" eb="4">
      <t>カテイ</t>
    </rPh>
    <rPh sb="4" eb="5">
      <t>ヨウ</t>
    </rPh>
    <rPh sb="5" eb="8">
      <t>チクデンチ</t>
    </rPh>
    <phoneticPr fontId="2"/>
  </si>
  <si>
    <t xml:space="preserve">  （業務用蓄電池4800Ah・セル以上）：１９０,０００円/kWh（工事費込み・税抜き）</t>
    <rPh sb="3" eb="6">
      <t>ギョウムヨウ</t>
    </rPh>
    <rPh sb="6" eb="9">
      <t>チクデンチ</t>
    </rPh>
    <phoneticPr fontId="2"/>
  </si>
  <si>
    <t xml:space="preserve">   需要家の敷地内に本事業により導入する再エネ電力の供給を受ける需要家の敷地内に本事業により導入する再エネ発電設備で発電する電力量の 30%以上を当該需要家が消費しており、当該需要家が消費する電力量を含めて 50％以上を当該再エネ発電設備と同一都道府県内の需要家が消費している。もしくは需要家の敷地外に導入した再エネ発電設備で発電する電力を、自営線により需要家に供給している。</t>
    <rPh sb="144" eb="147">
      <t>ジュヨウカ</t>
    </rPh>
    <rPh sb="148" eb="151">
      <t>シキチガイ</t>
    </rPh>
    <rPh sb="152" eb="154">
      <t>ドウニュウ</t>
    </rPh>
    <rPh sb="156" eb="157">
      <t>サイ</t>
    </rPh>
    <rPh sb="159" eb="161">
      <t>ハツデン</t>
    </rPh>
    <rPh sb="161" eb="163">
      <t>セツビ</t>
    </rPh>
    <rPh sb="164" eb="166">
      <t>ハツデン</t>
    </rPh>
    <rPh sb="168" eb="170">
      <t>デンリョク</t>
    </rPh>
    <rPh sb="172" eb="175">
      <t>ジエイセン</t>
    </rPh>
    <rPh sb="178" eb="181">
      <t>ジュヨウカ</t>
    </rPh>
    <rPh sb="182" eb="184">
      <t>キョウキュウ</t>
    </rPh>
    <phoneticPr fontId="2"/>
  </si>
  <si>
    <t>←プルダウンメニューでセル容量を選択</t>
    <rPh sb="13" eb="15">
      <t>ヨウリョウ</t>
    </rPh>
    <rPh sb="16" eb="18">
      <t>センタク</t>
    </rPh>
    <phoneticPr fontId="2"/>
  </si>
  <si>
    <t>事業を実施する場所は滋賀県内の促進区域であることを確認しましたか。</t>
    <rPh sb="0" eb="2">
      <t>ジギョウ</t>
    </rPh>
    <rPh sb="3" eb="5">
      <t>ジッシ</t>
    </rPh>
    <rPh sb="7" eb="9">
      <t>バショ</t>
    </rPh>
    <rPh sb="10" eb="12">
      <t>シガ</t>
    </rPh>
    <rPh sb="12" eb="14">
      <t>ケンナイ</t>
    </rPh>
    <rPh sb="15" eb="17">
      <t>ソクシン</t>
    </rPh>
    <rPh sb="17" eb="19">
      <t>クイキ</t>
    </rPh>
    <rPh sb="25" eb="27">
      <t>カクニン</t>
    </rPh>
    <phoneticPr fontId="18"/>
  </si>
  <si>
    <t>・確定通知書の発行後、すみやかにご指定の口座に補助金を振り込ませていただきます。</t>
    <rPh sb="1" eb="3">
      <t>カクテイ</t>
    </rPh>
    <rPh sb="3" eb="5">
      <t>ツウチ</t>
    </rPh>
    <rPh sb="5" eb="6">
      <t>ショ</t>
    </rPh>
    <rPh sb="7" eb="10">
      <t>ハッコウゴ</t>
    </rPh>
    <phoneticPr fontId="2"/>
  </si>
  <si>
    <t>　 公益財団法人滋賀県産業支援プラザから情報の提供等を求められた場合これに協力するとともに、電力使用量・発電量等については記録を保管します。</t>
    <phoneticPr fontId="2"/>
  </si>
  <si>
    <t>太陽光発電設備</t>
    <rPh sb="5" eb="7">
      <t>セツビ</t>
    </rPh>
    <phoneticPr fontId="2"/>
  </si>
  <si>
    <t>公称最大出力合計値　　　</t>
    <rPh sb="6" eb="9">
      <t>ゴウケイチ</t>
    </rPh>
    <phoneticPr fontId="2"/>
  </si>
  <si>
    <t>（kW）　×５０,０００円</t>
    <phoneticPr fontId="2"/>
  </si>
  <si>
    <r>
      <t>蓄電システム部安全基準（リチウムイオン蓄電池部を使用した蓄電システムのみ）
JIS C 4412 の規格を満足する。
ただし、電気製品認証協議会が定めるJIS C 4412 適用の猶予期間中は、JIS C 4412－1 若しくはJIS C 4412－2の規格も可とする。</t>
    </r>
    <r>
      <rPr>
        <sz val="8"/>
        <rFont val="HG丸ｺﾞｼｯｸM-PRO"/>
        <family val="3"/>
        <charset val="128"/>
      </rPr>
      <t>※JIS C4412-2 における要求事項の解釈等は「電気用品の技術基準の解釈別表第八」に準拠すること。</t>
    </r>
    <phoneticPr fontId="18"/>
  </si>
  <si>
    <t>日付は事業完了年月日から３０日以内、及び令和８年２月10日までですか。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18"/>
  </si>
  <si>
    <t>各対象設備の設置予定場所が確認できる地図、そのほか事業を実施する場所が促進区域内にあることがわかる資料</t>
    <rPh sb="0" eb="1">
      <t>カク</t>
    </rPh>
    <rPh sb="18" eb="20">
      <t>チズ</t>
    </rPh>
    <rPh sb="25" eb="27">
      <t>ジギョウ</t>
    </rPh>
    <rPh sb="28" eb="30">
      <t>ジッシ</t>
    </rPh>
    <rPh sb="32" eb="34">
      <t>バショ</t>
    </rPh>
    <rPh sb="35" eb="37">
      <t>ソクシン</t>
    </rPh>
    <rPh sb="37" eb="39">
      <t>クイキ</t>
    </rPh>
    <rPh sb="39" eb="40">
      <t>ナイ</t>
    </rPh>
    <rPh sb="49" eb="51">
      <t>シリョウ</t>
    </rPh>
    <phoneticPr fontId="18"/>
  </si>
  <si>
    <t xml:space="preserve">　 家庭用：12.5万円／kwh、業務用：11.9万円／kwh以下（いずれも工事費込み・税抜き）の蓄電システムとなるよう努めた。 </t>
    <phoneticPr fontId="2"/>
  </si>
  <si>
    <t xml:space="preserve">   交付要領第３条(2)に規定する暴力団員ではありません。</t>
    <phoneticPr fontId="2"/>
  </si>
  <si>
    <t>　交付要領第３条(2)アからキまでのいずれかに該当する事実が判明したときは、</t>
    <phoneticPr fontId="2"/>
  </si>
  <si>
    <t>　交付要領第14条の規定に基づき補助金の交付決定の全部または一部を</t>
    <phoneticPr fontId="2"/>
  </si>
  <si>
    <t>【蓄電容量20kＷh以上の蓄電池】</t>
    <rPh sb="1" eb="3">
      <t>チクデン</t>
    </rPh>
    <rPh sb="3" eb="5">
      <t>ヨウリョウ</t>
    </rPh>
    <rPh sb="10" eb="12">
      <t>イジョウ</t>
    </rPh>
    <phoneticPr fontId="2"/>
  </si>
  <si>
    <t>【蓄電容量20kWh未満の蓄電池：１～６ の全てを満たすこと】</t>
    <rPh sb="1" eb="5">
      <t>チクデンヨウリョウ</t>
    </rPh>
    <rPh sb="10" eb="12">
      <t>ミマン</t>
    </rPh>
    <phoneticPr fontId="2"/>
  </si>
  <si>
    <t xml:space="preserve">メーカー保証およびサイクル試験による性能の双方が10年以上の蓄電システムであること。
※蓄電システムの製造を製造事業者に委託し、自社の製品として販売する事業者も含む。
※当該機器製造事業者以外の保証（販売店保証等）は含めない。
※メーカー保証期間内の補償費用は無償であることを条件とする。
※蓄電容量は、単電池の定格容量、単電池の公称電圧および使用する単電池の数の積で算出される蓄電池部の容量とする。
※JEM 規格で定義された初期実効容量（計算値と計測値のいずれか低い方）が1.0kWh 未満の蓄電システムは対象外とする。 </t>
    <phoneticPr fontId="2"/>
  </si>
  <si>
    <t>需要家による消費率は５０％以上ですか。もしくは自営線で引き込みますか。</t>
    <rPh sb="0" eb="3">
      <t>ジュヨウカ</t>
    </rPh>
    <rPh sb="6" eb="8">
      <t>ショウヒ</t>
    </rPh>
    <rPh sb="8" eb="9">
      <t>リツ</t>
    </rPh>
    <rPh sb="13" eb="15">
      <t>イジョウ</t>
    </rPh>
    <rPh sb="23" eb="25">
      <t>ジエイ</t>
    </rPh>
    <rPh sb="25" eb="26">
      <t>セン</t>
    </rPh>
    <rPh sb="27" eb="28">
      <t>ヒ</t>
    </rPh>
    <rPh sb="29" eb="30">
      <t>コ</t>
    </rPh>
    <phoneticPr fontId="2"/>
  </si>
  <si>
    <t>見積書発行者、施工予定会社はすべて滋賀県内の事業者もしくは滋賀県内の支店ですか。</t>
    <rPh sb="0" eb="2">
      <t>ミツモリ</t>
    </rPh>
    <rPh sb="2" eb="3">
      <t>ショ</t>
    </rPh>
    <rPh sb="3" eb="5">
      <t>ハッコウ</t>
    </rPh>
    <rPh sb="5" eb="6">
      <t>シャ</t>
    </rPh>
    <rPh sb="7" eb="9">
      <t>セコウ</t>
    </rPh>
    <rPh sb="9" eb="11">
      <t>ヨテイ</t>
    </rPh>
    <rPh sb="11" eb="13">
      <t>ガイシャ</t>
    </rPh>
    <rPh sb="17" eb="21">
      <t>シガケンナイ</t>
    </rPh>
    <rPh sb="22" eb="25">
      <t>ジギョウシャ</t>
    </rPh>
    <rPh sb="29" eb="32">
      <t>シガケン</t>
    </rPh>
    <rPh sb="32" eb="33">
      <t>ナイ</t>
    </rPh>
    <rPh sb="34" eb="36">
      <t>シテン</t>
    </rPh>
    <phoneticPr fontId="18"/>
  </si>
  <si>
    <t>施工業者から工事証明書を入手できていますか
（発注先と施工業者が違うなら、施工業者の印も必要）</t>
    <rPh sb="0" eb="4">
      <t>セコウギョウシャ</t>
    </rPh>
    <rPh sb="6" eb="11">
      <t>コウジショウメイショ</t>
    </rPh>
    <rPh sb="12" eb="14">
      <t>ニュウシュ</t>
    </rPh>
    <rPh sb="23" eb="26">
      <t>ハッチュウサキ</t>
    </rPh>
    <rPh sb="27" eb="31">
      <t>セコウギョウシャ</t>
    </rPh>
    <rPh sb="32" eb="33">
      <t>チガ</t>
    </rPh>
    <rPh sb="37" eb="41">
      <t>セコウギョウシャ</t>
    </rPh>
    <rPh sb="42" eb="43">
      <t>イン</t>
    </rPh>
    <rPh sb="44" eb="46">
      <t>ヒツヨウ</t>
    </rPh>
    <phoneticPr fontId="2"/>
  </si>
  <si>
    <t>補助単価</t>
    <rPh sb="0" eb="4">
      <t>ホジョタンカ</t>
    </rPh>
    <phoneticPr fontId="2"/>
  </si>
  <si>
    <t>容量</t>
    <rPh sb="0" eb="2">
      <t>ヨウリョウ</t>
    </rPh>
    <phoneticPr fontId="2"/>
  </si>
  <si>
    <t>※補助単価は蓄電池価格(円/ｋWｈ）と価格の上限のいずれか低い額×1/3</t>
    <rPh sb="1" eb="5">
      <t>ホジョタンカ</t>
    </rPh>
    <rPh sb="19" eb="21">
      <t>カカク</t>
    </rPh>
    <rPh sb="22" eb="24">
      <t>ジョウゲン</t>
    </rPh>
    <phoneticPr fontId="2"/>
  </si>
  <si>
    <t>円/kWh</t>
    <rPh sb="0" eb="1">
      <t>エン</t>
    </rPh>
    <phoneticPr fontId="2"/>
  </si>
  <si>
    <t>←価格の上限と比較した蓄電池の価格</t>
    <rPh sb="1" eb="3">
      <t>カカク</t>
    </rPh>
    <rPh sb="4" eb="6">
      <t>ジョウゲン</t>
    </rPh>
    <rPh sb="7" eb="9">
      <t>ヒカク</t>
    </rPh>
    <rPh sb="11" eb="14">
      <t>チクデンチ</t>
    </rPh>
    <rPh sb="15" eb="17">
      <t>カカク</t>
    </rPh>
    <phoneticPr fontId="2"/>
  </si>
  <si>
    <t>（円/kWh）</t>
    <rPh sb="1" eb="2">
      <t>エン</t>
    </rPh>
    <phoneticPr fontId="2"/>
  </si>
  <si>
    <t xml:space="preserve">（円/kWh）× </t>
    <rPh sb="1" eb="2">
      <t>エン</t>
    </rPh>
    <phoneticPr fontId="2"/>
  </si>
  <si>
    <t>×</t>
    <phoneticPr fontId="2"/>
  </si>
  <si>
    <t>←税抜き</t>
    <rPh sb="1" eb="3">
      <t>ゼイヌ</t>
    </rPh>
    <phoneticPr fontId="2"/>
  </si>
  <si>
    <t>令和　年　月　日</t>
    <rPh sb="0" eb="2">
      <t>レイワ</t>
    </rPh>
    <rPh sb="3" eb="4">
      <t>ネン</t>
    </rPh>
    <rPh sb="5" eb="6">
      <t>ガツ</t>
    </rPh>
    <rPh sb="7" eb="8">
      <t>ニチ</t>
    </rPh>
    <phoneticPr fontId="2"/>
  </si>
  <si>
    <t>様式第７号（第11条　第13条関係）</t>
    <rPh sb="11" eb="12">
      <t>ダイ</t>
    </rPh>
    <rPh sb="14" eb="15">
      <t>ジョウ</t>
    </rPh>
    <phoneticPr fontId="2"/>
  </si>
  <si>
    <t>様式第７号別紙１（別表６関係）</t>
    <rPh sb="0" eb="2">
      <t>ヨウシキ</t>
    </rPh>
    <rPh sb="2" eb="3">
      <t>ダイ</t>
    </rPh>
    <rPh sb="4" eb="5">
      <t>ゴウ</t>
    </rPh>
    <rPh sb="5" eb="7">
      <t>ベッシ</t>
    </rPh>
    <rPh sb="9" eb="11">
      <t>ベッピョウ</t>
    </rPh>
    <rPh sb="12" eb="14">
      <t>カンケイ</t>
    </rPh>
    <phoneticPr fontId="2"/>
  </si>
  <si>
    <t>様式第７号別紙２（別表６関係）</t>
    <rPh sb="0" eb="2">
      <t>ヨウシキ</t>
    </rPh>
    <rPh sb="2" eb="3">
      <t>ダイ</t>
    </rPh>
    <rPh sb="4" eb="5">
      <t>ゴウ</t>
    </rPh>
    <rPh sb="5" eb="7">
      <t>ベッシ</t>
    </rPh>
    <rPh sb="9" eb="11">
      <t>ベッピョウ</t>
    </rPh>
    <rPh sb="12" eb="14">
      <t>カンケイ</t>
    </rPh>
    <phoneticPr fontId="18"/>
  </si>
  <si>
    <t>様式第９号（第18条関係）</t>
    <rPh sb="0" eb="2">
      <t>ヨウシキ</t>
    </rPh>
    <rPh sb="2" eb="3">
      <t>ダイ</t>
    </rPh>
    <rPh sb="4" eb="5">
      <t>ゴウ</t>
    </rPh>
    <rPh sb="6" eb="7">
      <t>ダイ</t>
    </rPh>
    <rPh sb="9" eb="10">
      <t>ジョウ</t>
    </rPh>
    <rPh sb="10" eb="12">
      <t>カンケイ</t>
    </rPh>
    <phoneticPr fontId="18"/>
  </si>
  <si>
    <t>申請者　住所　</t>
    <rPh sb="0" eb="3">
      <t>シンセイシャ</t>
    </rPh>
    <rPh sb="4" eb="6">
      <t>ジュウショ</t>
    </rPh>
    <phoneticPr fontId="2"/>
  </si>
  <si>
    <t>事業者名　</t>
    <rPh sb="0" eb="3">
      <t>ジギョウシャ</t>
    </rPh>
    <rPh sb="3" eb="4">
      <t>メイ</t>
    </rPh>
    <phoneticPr fontId="2"/>
  </si>
  <si>
    <t>代表者名　</t>
    <rPh sb="0" eb="3">
      <t>ダイヒョウシャ</t>
    </rPh>
    <rPh sb="3" eb="4">
      <t>メイ</t>
    </rPh>
    <phoneticPr fontId="2"/>
  </si>
  <si>
    <t>次ページ（裏面）へ→</t>
    <phoneticPr fontId="2"/>
  </si>
  <si>
    <t>申請者　　　　　　　</t>
    <rPh sb="2" eb="3">
      <t>シャ</t>
    </rPh>
    <phoneticPr fontId="18"/>
  </si>
  <si>
    <t>令和　年　月　日</t>
    <rPh sb="0" eb="2">
      <t>レイワ</t>
    </rPh>
    <phoneticPr fontId="2"/>
  </si>
  <si>
    <t xml:space="preserve">   国や国の関連団体および市町が実施する補助金のうち、国庫を財源とする補助金との併用はしていません。</t>
    <rPh sb="3" eb="4">
      <t>クニ</t>
    </rPh>
    <rPh sb="5" eb="6">
      <t>クニ</t>
    </rPh>
    <rPh sb="7" eb="11">
      <t>カンレンダンタイ</t>
    </rPh>
    <rPh sb="14" eb="16">
      <t>シマチ</t>
    </rPh>
    <rPh sb="17" eb="19">
      <t>ジッシ</t>
    </rPh>
    <rPh sb="21" eb="24">
      <t>ホジョキン</t>
    </rPh>
    <rPh sb="28" eb="30">
      <t>コッコ</t>
    </rPh>
    <rPh sb="31" eb="33">
      <t>ザイゲン</t>
    </rPh>
    <rPh sb="36" eb="39">
      <t>ホジョキン</t>
    </rPh>
    <rPh sb="41" eb="43">
      <t>ヘイヨウ</t>
    </rPh>
    <phoneticPr fontId="2"/>
  </si>
  <si>
    <t>　もしくはそれらと併用するならその補助金額を対象経費から除きます。</t>
    <rPh sb="9" eb="11">
      <t>ヘイヨウ</t>
    </rPh>
    <rPh sb="17" eb="21">
      <t>ホジョキンガク</t>
    </rPh>
    <rPh sb="22" eb="26">
      <t>タイショウケイヒ</t>
    </rPh>
    <rPh sb="28" eb="29">
      <t>ノゾ</t>
    </rPh>
    <phoneticPr fontId="2"/>
  </si>
  <si>
    <t>←</t>
    <phoneticPr fontId="2"/>
  </si>
  <si>
    <t>申請者　　</t>
    <rPh sb="2" eb="3">
      <t>シャ</t>
    </rPh>
    <phoneticPr fontId="18"/>
  </si>
  <si>
    <t>交付申請額</t>
    <rPh sb="0" eb="2">
      <t>コウフ</t>
    </rPh>
    <rPh sb="2" eb="4">
      <t>シンセイ</t>
    </rPh>
    <rPh sb="4" eb="5">
      <t>ガク</t>
    </rPh>
    <phoneticPr fontId="2"/>
  </si>
  <si>
    <t>交付請求額を入力</t>
    <rPh sb="0" eb="5">
      <t>コウフセイキュウガク</t>
    </rPh>
    <rPh sb="6" eb="8">
      <t>ニュウリョク</t>
    </rPh>
    <phoneticPr fontId="2"/>
  </si>
  <si>
    <t>交付請求金額算定値</t>
    <rPh sb="0" eb="4">
      <t>コウフセイキュウ</t>
    </rPh>
    <rPh sb="4" eb="6">
      <t>キンガク</t>
    </rPh>
    <rPh sb="6" eb="8">
      <t>サンテイ</t>
    </rPh>
    <rPh sb="8" eb="9">
      <t>チ</t>
    </rPh>
    <phoneticPr fontId="2"/>
  </si>
  <si>
    <t>交付申請額を入力</t>
    <rPh sb="0" eb="5">
      <t>コウフシンセイガク</t>
    </rPh>
    <rPh sb="6" eb="8">
      <t>ニュウリョク</t>
    </rPh>
    <phoneticPr fontId="2"/>
  </si>
  <si>
    <t>県内の他需要家消費量</t>
    <rPh sb="0" eb="2">
      <t>ケンナイ</t>
    </rPh>
    <rPh sb="3" eb="4">
      <t>ホカ</t>
    </rPh>
    <rPh sb="4" eb="7">
      <t>ジュヨウカ</t>
    </rPh>
    <rPh sb="7" eb="10">
      <t>ショウヒリョウ</t>
    </rPh>
    <phoneticPr fontId="2"/>
  </si>
  <si>
    <t>県内の他需要家の消費率（％）</t>
    <rPh sb="0" eb="2">
      <t>ケンナイ</t>
    </rPh>
    <rPh sb="3" eb="4">
      <t>ホカ</t>
    </rPh>
    <rPh sb="4" eb="7">
      <t>ジュヨウカ</t>
    </rPh>
    <rPh sb="8" eb="10">
      <t>ショウヒ</t>
    </rPh>
    <rPh sb="10" eb="11">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</si>
</sst>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 "/>
    <numFmt numFmtId="179" formatCode="#,##0.0_ "/>
    <numFmt numFmtId="180" formatCode="0.00_ "/>
    <numFmt numFmtId="181" formatCode="#,##0.0;[Red]\-#,##0.0"/>
    <numFmt numFmtId="182" formatCode="[&lt;43586]ggge&quot;年 &quot;m&quot;月 &quot;d&quot;日&quot;;[&lt;43831]&quot;令和元年 &quot;m&quot;月 &quot;d&quot;日&quot;;ggge&quot;年 &quot;m&quot;月 &quot;d&quot;日&quot;"/>
    <numFmt numFmtId="183" formatCode="#,##0_ ;[Red]\-#,##0\ "/>
  </numFmts>
  <fonts count="60">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0"/>
      <color theme="1"/>
      <name val="ＭＳ ゴシック"/>
      <family val="3"/>
      <charset val="128"/>
    </font>
    <font>
      <sz val="11"/>
      <color theme="1"/>
      <name val="ＭＳ Ｐゴシック"/>
      <family val="3"/>
      <charset val="128"/>
    </font>
    <font>
      <sz val="9"/>
      <color theme="1"/>
      <name val="ＭＳ ゴシック"/>
      <family val="3"/>
      <charset val="128"/>
    </font>
    <font>
      <b/>
      <sz val="11"/>
      <color rgb="FFFF0000"/>
      <name val="ＭＳ ゴシック"/>
      <family val="3"/>
      <charset val="128"/>
    </font>
    <font>
      <sz val="7"/>
      <color theme="1"/>
      <name val="ＭＳ ゴシック"/>
      <family val="3"/>
      <charset val="128"/>
    </font>
    <font>
      <b/>
      <sz val="10"/>
      <color rgb="FFFF0000"/>
      <name val="ＭＳ ゴシック"/>
      <family val="3"/>
      <charset val="128"/>
    </font>
    <font>
      <u/>
      <sz val="11"/>
      <color theme="10"/>
      <name val="游ゴシック"/>
      <family val="2"/>
      <charset val="128"/>
      <scheme val="minor"/>
    </font>
    <font>
      <sz val="12"/>
      <color theme="1"/>
      <name val="ＭＳ ゴシック"/>
      <family val="3"/>
      <charset val="128"/>
    </font>
    <font>
      <sz val="12"/>
      <color theme="1"/>
      <name val="游ゴシック"/>
      <family val="2"/>
      <charset val="128"/>
      <scheme val="minor"/>
    </font>
    <font>
      <sz val="8"/>
      <color theme="1"/>
      <name val="ＭＳ ゴシック"/>
      <family val="3"/>
      <charset val="128"/>
    </font>
    <font>
      <sz val="11"/>
      <color rgb="FFFF0000"/>
      <name val="ＭＳ ゴシック"/>
      <family val="3"/>
      <charset val="128"/>
    </font>
    <font>
      <sz val="11"/>
      <color theme="1"/>
      <name val="游ゴシック"/>
      <family val="2"/>
      <charset val="128"/>
      <scheme val="minor"/>
    </font>
    <font>
      <sz val="9"/>
      <color theme="1"/>
      <name val="ＭＳ Ｐゴシック"/>
      <family val="3"/>
      <charset val="128"/>
    </font>
    <font>
      <sz val="9"/>
      <color theme="1"/>
      <name val="游ゴシック"/>
      <family val="2"/>
      <charset val="128"/>
      <scheme val="minor"/>
    </font>
    <font>
      <b/>
      <sz val="12"/>
      <name val="HG丸ｺﾞｼｯｸM-PRO"/>
      <family val="3"/>
      <charset val="128"/>
    </font>
    <font>
      <sz val="6"/>
      <name val="MS UI Gothic"/>
      <family val="3"/>
      <charset val="128"/>
    </font>
    <font>
      <sz val="10"/>
      <name val="HG丸ｺﾞｼｯｸM-PRO"/>
      <family val="3"/>
      <charset val="128"/>
    </font>
    <font>
      <b/>
      <u/>
      <sz val="12"/>
      <name val="HG丸ｺﾞｼｯｸM-PRO"/>
      <family val="3"/>
      <charset val="128"/>
    </font>
    <font>
      <sz val="10"/>
      <color rgb="FFFF0000"/>
      <name val="HG丸ｺﾞｼｯｸM-PRO"/>
      <family val="3"/>
      <charset val="128"/>
    </font>
    <font>
      <b/>
      <sz val="10"/>
      <name val="HG丸ｺﾞｼｯｸM-PRO"/>
      <family val="3"/>
      <charset val="128"/>
    </font>
    <font>
      <sz val="10"/>
      <color rgb="FF000000"/>
      <name val="HG丸ｺﾞｼｯｸM-PRO"/>
      <family val="3"/>
      <charset val="128"/>
    </font>
    <font>
      <sz val="10"/>
      <name val="MS UI Gothic"/>
      <family val="3"/>
      <charset val="128"/>
    </font>
    <font>
      <sz val="11"/>
      <name val="ＭＳ ゴシック"/>
      <family val="3"/>
      <charset val="128"/>
    </font>
    <font>
      <strike/>
      <sz val="11"/>
      <color theme="1"/>
      <name val="ＭＳ ゴシック"/>
      <family val="3"/>
      <charset val="128"/>
    </font>
    <font>
      <sz val="10"/>
      <name val="ＭＳ ゴシック"/>
      <family val="3"/>
      <charset val="128"/>
    </font>
    <font>
      <sz val="9"/>
      <name val="ＭＳ 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8"/>
      <color theme="1"/>
      <name val="游ゴシック"/>
      <family val="2"/>
      <charset val="128"/>
      <scheme val="minor"/>
    </font>
    <font>
      <sz val="14"/>
      <name val="ＭＳ ゴシック"/>
      <family val="3"/>
      <charset val="128"/>
    </font>
    <font>
      <sz val="12"/>
      <name val="ＭＳ ゴシック"/>
      <family val="3"/>
      <charset val="128"/>
    </font>
    <font>
      <sz val="11"/>
      <name val="HG丸ｺﾞｼｯｸM-PRO"/>
      <family val="3"/>
      <charset val="128"/>
    </font>
    <font>
      <sz val="11"/>
      <name val="游ゴシック"/>
      <family val="2"/>
      <charset val="128"/>
      <scheme val="minor"/>
    </font>
    <font>
      <sz val="12"/>
      <color theme="1"/>
      <name val="HG丸ｺﾞｼｯｸM-PRO"/>
      <family val="3"/>
      <charset val="128"/>
    </font>
    <font>
      <sz val="9"/>
      <name val="MS UI Gothic"/>
      <family val="3"/>
      <charset val="128"/>
    </font>
    <font>
      <b/>
      <sz val="11"/>
      <color indexed="81"/>
      <name val="ＭＳ ゴシック"/>
      <family val="3"/>
      <charset val="128"/>
    </font>
    <font>
      <b/>
      <sz val="11"/>
      <color indexed="10"/>
      <name val="ＭＳ ゴシック"/>
      <family val="3"/>
      <charset val="128"/>
    </font>
    <font>
      <b/>
      <sz val="11"/>
      <color indexed="81"/>
      <name val="MS P ゴシック"/>
      <family val="3"/>
      <charset val="128"/>
    </font>
    <font>
      <b/>
      <sz val="11"/>
      <color indexed="10"/>
      <name val="MS P ゴシック"/>
      <family val="3"/>
      <charset val="128"/>
    </font>
    <font>
      <b/>
      <sz val="8"/>
      <color indexed="81"/>
      <name val="MS P ゴシック"/>
      <family val="3"/>
      <charset val="128"/>
    </font>
    <font>
      <b/>
      <sz val="12"/>
      <color theme="1"/>
      <name val="ＭＳ ゴシック"/>
      <family val="3"/>
      <charset val="128"/>
    </font>
    <font>
      <b/>
      <sz val="12"/>
      <color theme="1"/>
      <name val="游ゴシック"/>
      <family val="2"/>
      <charset val="128"/>
      <scheme val="minor"/>
    </font>
    <font>
      <sz val="11"/>
      <name val="ＭＳ 明朝"/>
      <family val="1"/>
      <charset val="128"/>
    </font>
    <font>
      <b/>
      <sz val="8"/>
      <color rgb="FFFF0000"/>
      <name val="ＭＳ ゴシック"/>
      <family val="3"/>
      <charset val="128"/>
    </font>
    <font>
      <sz val="8"/>
      <color rgb="FFFF0000"/>
      <name val="ＭＳ ゴシック"/>
      <family val="3"/>
      <charset val="128"/>
    </font>
    <font>
      <u/>
      <sz val="11"/>
      <color theme="1"/>
      <name val="ＭＳ Ｐゴシック"/>
      <family val="3"/>
      <charset val="128"/>
    </font>
    <font>
      <sz val="6"/>
      <name val="HG丸ｺﾞｼｯｸM-PRO"/>
      <family val="3"/>
      <charset val="128"/>
    </font>
    <font>
      <sz val="10"/>
      <color theme="1"/>
      <name val="HG丸ｺﾞｼｯｸM-PRO"/>
      <family val="3"/>
      <charset val="128"/>
    </font>
    <font>
      <sz val="11"/>
      <color theme="1"/>
      <name val="HG丸ｺﾞｼｯｸM-PRO"/>
      <family val="3"/>
      <charset val="128"/>
    </font>
    <font>
      <sz val="8"/>
      <name val="HG丸ｺﾞｼｯｸM-PRO"/>
      <family val="3"/>
      <charset val="128"/>
    </font>
    <font>
      <b/>
      <sz val="14"/>
      <name val="HG丸ｺﾞｼｯｸM-PRO"/>
      <family val="3"/>
      <charset val="128"/>
    </font>
    <font>
      <sz val="14"/>
      <color theme="1"/>
      <name val="游ゴシック"/>
      <family val="2"/>
      <charset val="128"/>
      <scheme val="minor"/>
    </font>
    <font>
      <sz val="12"/>
      <name val="HG丸ｺﾞｼｯｸM-PRO"/>
      <family val="3"/>
      <charset val="128"/>
    </font>
    <font>
      <sz val="8"/>
      <color theme="1"/>
      <name val="HG丸ｺﾞｼｯｸM-PRO"/>
      <family val="3"/>
      <charset val="128"/>
    </font>
    <font>
      <sz val="8"/>
      <name val="ＭＳ ゴシック"/>
      <family val="3"/>
      <charset val="128"/>
    </font>
    <font>
      <sz val="10.5"/>
      <color theme="1"/>
      <name val="ＭＳ 明朝"/>
      <family val="1"/>
      <charset val="128"/>
    </font>
  </fonts>
  <fills count="1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D9D9D9"/>
        <bgColor rgb="FF000000"/>
      </patternFill>
    </fill>
    <fill>
      <patternFill patternType="solid">
        <fgColor theme="8" tint="0.39997558519241921"/>
        <bgColor indexed="64"/>
      </patternFill>
    </fill>
    <fill>
      <patternFill patternType="solid">
        <fgColor indexed="9"/>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C1FFD6"/>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indexed="64"/>
      </left>
      <right style="medium">
        <color indexed="64"/>
      </right>
      <top style="thin">
        <color indexed="64"/>
      </top>
      <bottom/>
      <diagonal/>
    </border>
    <border>
      <left style="dashed">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6">
    <xf numFmtId="0" fontId="0" fillId="0" borderId="0">
      <alignment vertical="center"/>
    </xf>
    <xf numFmtId="0" fontId="9" fillId="0" borderId="0" applyNumberFormat="0" applyFill="0" applyBorder="0" applyAlignment="0" applyProtection="0">
      <alignment vertical="center"/>
    </xf>
    <xf numFmtId="38" fontId="14" fillId="0" borderId="0" applyFont="0" applyFill="0" applyBorder="0" applyAlignment="0" applyProtection="0">
      <alignment vertical="center"/>
    </xf>
    <xf numFmtId="0" fontId="24" fillId="0" borderId="0">
      <alignment vertical="center"/>
    </xf>
    <xf numFmtId="38" fontId="38" fillId="0" borderId="0" applyFont="0" applyFill="0" applyBorder="0" applyAlignment="0" applyProtection="0">
      <alignment vertical="center"/>
    </xf>
    <xf numFmtId="0" fontId="38" fillId="0" borderId="0">
      <alignment vertical="center"/>
    </xf>
  </cellStyleXfs>
  <cellXfs count="798">
    <xf numFmtId="0" fontId="0" fillId="0" borderId="0" xfId="0">
      <alignment vertical="center"/>
    </xf>
    <xf numFmtId="0" fontId="1" fillId="0" borderId="0" xfId="0" applyFont="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 fillId="0" borderId="5" xfId="0" applyFont="1" applyBorder="1">
      <alignment vertical="center"/>
    </xf>
    <xf numFmtId="0" fontId="1" fillId="0" borderId="6" xfId="0" applyFont="1" applyBorder="1">
      <alignment vertical="center"/>
    </xf>
    <xf numFmtId="0" fontId="1" fillId="2" borderId="0" xfId="0" applyFont="1" applyFill="1">
      <alignment vertical="center"/>
    </xf>
    <xf numFmtId="0" fontId="1" fillId="0" borderId="8" xfId="0" applyFont="1" applyBorder="1">
      <alignment vertical="center"/>
    </xf>
    <xf numFmtId="0" fontId="1" fillId="0" borderId="9" xfId="0" applyFont="1" applyBorder="1">
      <alignment vertical="center"/>
    </xf>
    <xf numFmtId="0" fontId="1" fillId="0" borderId="5"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11" xfId="0" applyFont="1" applyBorder="1">
      <alignment vertical="center"/>
    </xf>
    <xf numFmtId="0" fontId="4"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2" xfId="0" applyFont="1" applyBorder="1">
      <alignment vertical="center"/>
    </xf>
    <xf numFmtId="0" fontId="1" fillId="0" borderId="7" xfId="0" applyFont="1" applyBorder="1">
      <alignment vertical="center"/>
    </xf>
    <xf numFmtId="0" fontId="1" fillId="0" borderId="10" xfId="0" applyFont="1" applyBorder="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176" fontId="1" fillId="0" borderId="0" xfId="0" applyNumberFormat="1" applyFont="1">
      <alignment vertical="center"/>
    </xf>
    <xf numFmtId="0" fontId="3" fillId="0" borderId="5"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1" fillId="0" borderId="5" xfId="0" applyFont="1" applyBorder="1" applyAlignment="1">
      <alignment vertical="center" textRotation="255"/>
    </xf>
    <xf numFmtId="0" fontId="5" fillId="0" borderId="8" xfId="0" applyFont="1" applyBorder="1">
      <alignment vertical="center"/>
    </xf>
    <xf numFmtId="0" fontId="0" fillId="0" borderId="11" xfId="0" applyBorder="1" applyAlignment="1">
      <alignment horizontal="center" vertical="center"/>
    </xf>
    <xf numFmtId="0" fontId="7" fillId="0" borderId="0" xfId="0" applyFont="1">
      <alignment vertical="center"/>
    </xf>
    <xf numFmtId="0" fontId="0" fillId="0" borderId="3" xfId="0" applyBorder="1">
      <alignment vertical="center"/>
    </xf>
    <xf numFmtId="0" fontId="8" fillId="0" borderId="0" xfId="0" applyFont="1">
      <alignment vertical="center"/>
    </xf>
    <xf numFmtId="0" fontId="0" fillId="0" borderId="4" xfId="0" applyBorder="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textRotation="255"/>
    </xf>
    <xf numFmtId="0" fontId="1" fillId="3" borderId="0" xfId="0" applyFont="1" applyFill="1">
      <alignment vertical="center"/>
    </xf>
    <xf numFmtId="0" fontId="1" fillId="0" borderId="0" xfId="0" applyFont="1" applyAlignment="1">
      <alignment horizontal="distributed" vertical="center"/>
    </xf>
    <xf numFmtId="0" fontId="1"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13"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7" fillId="0" borderId="0" xfId="0" applyFont="1" applyAlignment="1">
      <alignment horizontal="center" vertical="center"/>
    </xf>
    <xf numFmtId="0" fontId="19" fillId="0" borderId="0" xfId="0" applyFont="1">
      <alignment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vertical="center" wrapText="1"/>
    </xf>
    <xf numFmtId="0" fontId="19" fillId="0" borderId="12" xfId="0" applyFont="1" applyBorder="1">
      <alignment vertical="center"/>
    </xf>
    <xf numFmtId="0" fontId="19" fillId="0" borderId="3" xfId="0" applyFont="1" applyBorder="1" applyAlignment="1">
      <alignment vertical="center" wrapText="1"/>
    </xf>
    <xf numFmtId="0" fontId="19" fillId="0" borderId="3" xfId="0" applyFont="1" applyBorder="1" applyAlignment="1">
      <alignment horizontal="center" vertical="center"/>
    </xf>
    <xf numFmtId="0" fontId="22" fillId="0" borderId="3" xfId="0" applyFont="1" applyBorder="1" applyAlignment="1">
      <alignment horizontal="right" vertical="center"/>
    </xf>
    <xf numFmtId="0" fontId="19" fillId="0" borderId="1" xfId="0" applyFont="1" applyBorder="1" applyAlignment="1">
      <alignment horizontal="center" vertical="center" wrapText="1"/>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5" borderId="8" xfId="0" applyFont="1" applyFill="1" applyBorder="1" applyAlignment="1" applyProtection="1">
      <alignment horizontal="right" vertical="center"/>
      <protection locked="0"/>
    </xf>
    <xf numFmtId="0" fontId="19" fillId="6" borderId="1" xfId="0" applyFont="1" applyFill="1" applyBorder="1" applyAlignment="1">
      <alignment horizontal="center" vertical="center"/>
    </xf>
    <xf numFmtId="0" fontId="19" fillId="6" borderId="1" xfId="0" applyFont="1" applyFill="1" applyBorder="1">
      <alignment vertical="center"/>
    </xf>
    <xf numFmtId="0" fontId="19" fillId="6" borderId="12" xfId="0" applyFont="1" applyFill="1" applyBorder="1" applyAlignment="1">
      <alignment horizontal="center" vertical="center"/>
    </xf>
    <xf numFmtId="0" fontId="23" fillId="0" borderId="12" xfId="0" applyFont="1" applyBorder="1" applyAlignment="1">
      <alignment vertical="center" wrapText="1"/>
    </xf>
    <xf numFmtId="0" fontId="25" fillId="0" borderId="0" xfId="3" applyFont="1">
      <alignment vertical="center"/>
    </xf>
    <xf numFmtId="181" fontId="25" fillId="0" borderId="0" xfId="2" applyNumberFormat="1" applyFont="1">
      <alignment vertical="center"/>
    </xf>
    <xf numFmtId="0" fontId="25" fillId="0" borderId="0" xfId="3" applyFont="1" applyAlignment="1">
      <alignment horizontal="center" vertical="center"/>
    </xf>
    <xf numFmtId="181" fontId="25" fillId="0" borderId="0" xfId="2" applyNumberFormat="1" applyFont="1" applyAlignment="1">
      <alignment vertical="center"/>
    </xf>
    <xf numFmtId="0" fontId="25" fillId="0" borderId="0" xfId="3" applyFont="1" applyAlignment="1">
      <alignment horizontal="distributed" vertical="center"/>
    </xf>
    <xf numFmtId="0" fontId="26" fillId="0" borderId="0" xfId="3" applyFont="1">
      <alignment vertical="center"/>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right" vertical="center"/>
    </xf>
    <xf numFmtId="0" fontId="25" fillId="0" borderId="5" xfId="3" applyFont="1" applyBorder="1">
      <alignment vertical="center"/>
    </xf>
    <xf numFmtId="0" fontId="25" fillId="0" borderId="6" xfId="3" applyFont="1" applyBorder="1" applyAlignment="1">
      <alignment horizontal="center" vertical="center"/>
    </xf>
    <xf numFmtId="181" fontId="25" fillId="0" borderId="0" xfId="2" applyNumberFormat="1" applyFont="1" applyBorder="1" applyAlignment="1">
      <alignment vertical="center"/>
    </xf>
    <xf numFmtId="38" fontId="25" fillId="0" borderId="0" xfId="2" applyFont="1" applyBorder="1" applyAlignment="1">
      <alignment horizontal="center" vertical="center"/>
    </xf>
    <xf numFmtId="0" fontId="28" fillId="0" borderId="0" xfId="3" applyFont="1">
      <alignment vertical="center"/>
    </xf>
    <xf numFmtId="181" fontId="28" fillId="0" borderId="0" xfId="2" applyNumberFormat="1" applyFont="1" applyBorder="1" applyAlignment="1">
      <alignment vertical="center"/>
    </xf>
    <xf numFmtId="38" fontId="28" fillId="0" borderId="0" xfId="2" applyFont="1" applyBorder="1" applyAlignment="1">
      <alignment horizontal="center" vertical="center"/>
    </xf>
    <xf numFmtId="0" fontId="5" fillId="0" borderId="0" xfId="3" applyFont="1">
      <alignment vertical="center"/>
    </xf>
    <xf numFmtId="0" fontId="3" fillId="0" borderId="0" xfId="3" applyFont="1">
      <alignment vertical="center"/>
    </xf>
    <xf numFmtId="181" fontId="28" fillId="0" borderId="0" xfId="2" applyNumberFormat="1" applyFont="1" applyAlignment="1">
      <alignment vertical="center"/>
    </xf>
    <xf numFmtId="0" fontId="19" fillId="0" borderId="12" xfId="0" applyFont="1" applyBorder="1" applyAlignment="1">
      <alignment horizontal="left" vertical="center"/>
    </xf>
    <xf numFmtId="0" fontId="19" fillId="0" borderId="1" xfId="0" applyFont="1" applyBorder="1" applyAlignment="1">
      <alignment vertical="center" wrapText="1"/>
    </xf>
    <xf numFmtId="0" fontId="25" fillId="9" borderId="0" xfId="3" applyFont="1" applyFill="1">
      <alignment vertical="center"/>
    </xf>
    <xf numFmtId="0" fontId="28" fillId="9" borderId="0" xfId="0" applyFont="1" applyFill="1">
      <alignment vertical="center"/>
    </xf>
    <xf numFmtId="0" fontId="25" fillId="9" borderId="0" xfId="0" applyFont="1" applyFill="1">
      <alignment vertical="center"/>
    </xf>
    <xf numFmtId="0" fontId="25" fillId="9" borderId="8" xfId="0" applyFont="1" applyFill="1" applyBorder="1" applyAlignment="1">
      <alignment horizontal="left" vertical="center"/>
    </xf>
    <xf numFmtId="0" fontId="25" fillId="9" borderId="8" xfId="0" applyFont="1" applyFill="1" applyBorder="1">
      <alignment vertical="center"/>
    </xf>
    <xf numFmtId="0" fontId="28" fillId="9" borderId="8" xfId="0" applyFont="1" applyFill="1" applyBorder="1">
      <alignment vertical="center"/>
    </xf>
    <xf numFmtId="0" fontId="25" fillId="9" borderId="11" xfId="0" applyFont="1" applyFill="1" applyBorder="1">
      <alignment vertical="center"/>
    </xf>
    <xf numFmtId="0" fontId="28" fillId="9" borderId="11" xfId="0" applyFont="1" applyFill="1" applyBorder="1">
      <alignment vertical="center"/>
    </xf>
    <xf numFmtId="0" fontId="25" fillId="9" borderId="0" xfId="0" applyFont="1" applyFill="1" applyAlignment="1">
      <alignment vertical="top"/>
    </xf>
    <xf numFmtId="0" fontId="25" fillId="0" borderId="0" xfId="0" applyFont="1">
      <alignment vertical="center"/>
    </xf>
    <xf numFmtId="0" fontId="35" fillId="6"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4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3" xfId="0" applyFont="1" applyBorder="1" applyAlignment="1">
      <alignment horizontal="center" vertical="center" wrapText="1"/>
    </xf>
    <xf numFmtId="0" fontId="37" fillId="0" borderId="0" xfId="0" applyFont="1">
      <alignment vertical="center"/>
    </xf>
    <xf numFmtId="0" fontId="1" fillId="0" borderId="49" xfId="0" applyFont="1" applyBorder="1">
      <alignment vertical="center"/>
    </xf>
    <xf numFmtId="0" fontId="1" fillId="0" borderId="50" xfId="0" applyFont="1" applyBorder="1">
      <alignment vertical="center"/>
    </xf>
    <xf numFmtId="0" fontId="0" fillId="0" borderId="50" xfId="0" applyBorder="1">
      <alignment vertical="center"/>
    </xf>
    <xf numFmtId="0" fontId="1" fillId="0" borderId="51" xfId="0" applyFont="1" applyBorder="1">
      <alignment vertical="center"/>
    </xf>
    <xf numFmtId="176" fontId="0" fillId="0" borderId="0" xfId="0" applyNumberFormat="1">
      <alignment vertical="center"/>
    </xf>
    <xf numFmtId="0" fontId="1" fillId="2" borderId="1" xfId="0" applyFont="1" applyFill="1" applyBorder="1">
      <alignment vertical="center"/>
    </xf>
    <xf numFmtId="0" fontId="25" fillId="0" borderId="4" xfId="3"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5" fillId="4" borderId="0" xfId="3" applyFont="1" applyFill="1" applyProtection="1">
      <alignment vertical="center"/>
      <protection locked="0"/>
    </xf>
    <xf numFmtId="0" fontId="25" fillId="0" borderId="0" xfId="3" applyFont="1" applyProtection="1">
      <alignment vertical="center"/>
      <protection locked="0"/>
    </xf>
    <xf numFmtId="0" fontId="25" fillId="0" borderId="0" xfId="3" applyFont="1" applyAlignment="1">
      <alignment horizontal="right" vertical="center"/>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4" borderId="0" xfId="3" applyNumberFormat="1" applyFont="1" applyFill="1" applyAlignment="1" applyProtection="1">
      <alignment horizontal="right" vertical="center" indent="1"/>
      <protection locked="0"/>
    </xf>
    <xf numFmtId="0" fontId="1" fillId="0" borderId="12" xfId="0" applyFont="1" applyBorder="1" applyAlignment="1">
      <alignment horizontal="center"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181" fontId="25" fillId="0" borderId="0" xfId="4" applyNumberFormat="1" applyFont="1" applyAlignment="1" applyProtection="1">
      <alignment vertical="center"/>
    </xf>
    <xf numFmtId="0" fontId="46" fillId="0" borderId="0" xfId="3" applyFont="1">
      <alignment vertical="center"/>
    </xf>
    <xf numFmtId="181" fontId="46" fillId="0" borderId="0" xfId="4" applyNumberFormat="1" applyFont="1">
      <alignment vertical="center"/>
    </xf>
    <xf numFmtId="181" fontId="25" fillId="0" borderId="0" xfId="4" applyNumberFormat="1" applyFont="1">
      <alignment vertical="center"/>
    </xf>
    <xf numFmtId="0" fontId="25" fillId="0" borderId="73" xfId="3" applyFont="1" applyBorder="1">
      <alignment vertical="center"/>
    </xf>
    <xf numFmtId="0" fontId="25" fillId="0" borderId="75" xfId="3" applyFont="1" applyBorder="1">
      <alignment vertical="center"/>
    </xf>
    <xf numFmtId="0" fontId="25" fillId="0" borderId="66" xfId="3" applyFont="1" applyBorder="1">
      <alignment vertical="center"/>
    </xf>
    <xf numFmtId="0" fontId="25" fillId="0" borderId="6" xfId="3" applyFont="1" applyBorder="1">
      <alignment vertical="center"/>
    </xf>
    <xf numFmtId="0" fontId="25" fillId="0" borderId="0" xfId="3" applyFont="1" applyAlignment="1">
      <alignment horizontal="left" vertical="center"/>
    </xf>
    <xf numFmtId="0" fontId="25" fillId="0" borderId="78" xfId="3" applyFont="1" applyBorder="1">
      <alignment vertical="center"/>
    </xf>
    <xf numFmtId="0" fontId="25" fillId="0" borderId="9" xfId="3" applyFont="1" applyBorder="1">
      <alignment vertical="center"/>
    </xf>
    <xf numFmtId="0" fontId="25" fillId="0" borderId="80" xfId="3" applyFont="1" applyBorder="1">
      <alignment vertical="center"/>
    </xf>
    <xf numFmtId="0" fontId="25" fillId="0" borderId="4" xfId="3" applyFont="1" applyBorder="1">
      <alignment vertical="center"/>
    </xf>
    <xf numFmtId="0" fontId="25" fillId="0" borderId="68" xfId="3" applyFont="1" applyBorder="1">
      <alignment vertical="center"/>
    </xf>
    <xf numFmtId="0" fontId="25" fillId="0" borderId="71" xfId="3" applyFont="1" applyBorder="1">
      <alignment vertical="center"/>
    </xf>
    <xf numFmtId="0" fontId="25" fillId="0" borderId="0" xfId="3" applyFont="1" applyAlignment="1">
      <alignment horizontal="left"/>
    </xf>
    <xf numFmtId="0" fontId="25" fillId="0" borderId="0" xfId="3" applyFont="1" applyAlignment="1" applyProtection="1">
      <alignment wrapText="1"/>
      <protection locked="0"/>
    </xf>
    <xf numFmtId="0" fontId="25" fillId="0" borderId="0" xfId="3" applyFont="1" applyAlignment="1"/>
    <xf numFmtId="0" fontId="25" fillId="0" borderId="0" xfId="3" applyFont="1" applyAlignment="1" applyProtection="1">
      <alignment horizontal="left" wrapText="1"/>
      <protection locked="0"/>
    </xf>
    <xf numFmtId="0" fontId="25" fillId="0" borderId="0" xfId="3" applyFont="1" applyAlignment="1" applyProtection="1">
      <alignment shrinkToFit="1"/>
      <protection locked="0"/>
    </xf>
    <xf numFmtId="0" fontId="25" fillId="0" borderId="0" xfId="3" applyFont="1" applyAlignment="1" applyProtection="1">
      <alignment horizontal="left" shrinkToFit="1"/>
      <protection locked="0"/>
    </xf>
    <xf numFmtId="0" fontId="25" fillId="0" borderId="0" xfId="3" applyFont="1" applyAlignment="1">
      <alignment horizontal="justify" vertical="center" wrapText="1"/>
    </xf>
    <xf numFmtId="0" fontId="25" fillId="0" borderId="0" xfId="3" applyFont="1" applyAlignment="1">
      <alignment horizontal="center"/>
    </xf>
    <xf numFmtId="0" fontId="25" fillId="0" borderId="66" xfId="3" applyFont="1" applyBorder="1" applyAlignment="1">
      <alignment horizontal="center" vertical="center"/>
    </xf>
    <xf numFmtId="0" fontId="25" fillId="0" borderId="78" xfId="3" applyFont="1" applyBorder="1" applyAlignment="1">
      <alignment horizontal="center" vertical="center"/>
    </xf>
    <xf numFmtId="0" fontId="25" fillId="0" borderId="9" xfId="3" applyFont="1" applyBorder="1" applyAlignment="1">
      <alignment horizontal="center" vertical="center"/>
    </xf>
    <xf numFmtId="0" fontId="0" fillId="0" borderId="66" xfId="0" applyBorder="1">
      <alignment vertical="center"/>
    </xf>
    <xf numFmtId="0" fontId="19" fillId="0" borderId="12" xfId="0" applyFont="1" applyBorder="1" applyAlignment="1">
      <alignment horizontal="left" vertical="center" wrapText="1"/>
    </xf>
    <xf numFmtId="0" fontId="49" fillId="0" borderId="0" xfId="0" applyFont="1">
      <alignment vertical="center"/>
    </xf>
    <xf numFmtId="0" fontId="0" fillId="0" borderId="0" xfId="0" applyAlignment="1">
      <alignment horizontal="center" vertical="center" wrapText="1"/>
    </xf>
    <xf numFmtId="0" fontId="19" fillId="0" borderId="14" xfId="0" applyFont="1" applyBorder="1" applyAlignment="1">
      <alignment horizontal="center" vertical="center"/>
    </xf>
    <xf numFmtId="0" fontId="0" fillId="0" borderId="74" xfId="0" applyBorder="1">
      <alignment vertical="center"/>
    </xf>
    <xf numFmtId="0" fontId="0" fillId="0" borderId="77" xfId="0" applyBorder="1">
      <alignment vertical="center"/>
    </xf>
    <xf numFmtId="0" fontId="0" fillId="0" borderId="67" xfId="0" applyBorder="1">
      <alignment vertical="center"/>
    </xf>
    <xf numFmtId="0" fontId="0" fillId="0" borderId="79" xfId="0" applyBorder="1">
      <alignment vertical="center"/>
    </xf>
    <xf numFmtId="0" fontId="51" fillId="0" borderId="1" xfId="0" applyFont="1" applyBorder="1" applyAlignment="1">
      <alignment horizontal="center" vertical="center" wrapText="1"/>
    </xf>
    <xf numFmtId="0" fontId="19" fillId="0" borderId="0" xfId="0" applyFont="1" applyAlignment="1">
      <alignment vertical="center" wrapText="1"/>
    </xf>
    <xf numFmtId="0" fontId="51" fillId="0" borderId="12" xfId="0" applyFont="1" applyBorder="1" applyAlignment="1">
      <alignment vertical="center" wrapText="1"/>
    </xf>
    <xf numFmtId="0" fontId="19" fillId="0" borderId="1" xfId="0" applyFont="1" applyBorder="1" applyAlignment="1">
      <alignment horizontal="center" vertical="center"/>
    </xf>
    <xf numFmtId="0" fontId="0" fillId="0" borderId="0" xfId="0" applyAlignment="1">
      <alignment horizontal="center" vertical="center" textRotation="255"/>
    </xf>
    <xf numFmtId="0" fontId="1" fillId="0" borderId="74" xfId="0" applyFont="1" applyBorder="1">
      <alignment vertical="center"/>
    </xf>
    <xf numFmtId="0" fontId="1" fillId="0" borderId="69" xfId="0" applyFont="1" applyBorder="1">
      <alignment vertical="center"/>
    </xf>
    <xf numFmtId="0" fontId="0" fillId="0" borderId="69" xfId="0" applyBorder="1">
      <alignment vertical="center"/>
    </xf>
    <xf numFmtId="0" fontId="0" fillId="0" borderId="72" xfId="0" applyBorder="1">
      <alignment vertical="center"/>
    </xf>
    <xf numFmtId="0" fontId="0" fillId="0" borderId="91" xfId="0" applyBorder="1">
      <alignment vertical="center"/>
    </xf>
    <xf numFmtId="0" fontId="1" fillId="0" borderId="67" xfId="0" applyFont="1" applyBorder="1">
      <alignment vertical="center"/>
    </xf>
    <xf numFmtId="0" fontId="1" fillId="0" borderId="79" xfId="0" applyFont="1" applyBorder="1">
      <alignment vertical="center"/>
    </xf>
    <xf numFmtId="0" fontId="1" fillId="0" borderId="76" xfId="0" applyFont="1" applyBorder="1">
      <alignment vertical="center"/>
    </xf>
    <xf numFmtId="0" fontId="1" fillId="0" borderId="75" xfId="0" applyFont="1" applyBorder="1">
      <alignment vertical="center"/>
    </xf>
    <xf numFmtId="0" fontId="44" fillId="0" borderId="0" xfId="0" applyFont="1">
      <alignment vertical="center"/>
    </xf>
    <xf numFmtId="0" fontId="12" fillId="0" borderId="0" xfId="0" applyFont="1">
      <alignment vertical="center"/>
    </xf>
    <xf numFmtId="0" fontId="17" fillId="0" borderId="0" xfId="0" applyFont="1" applyAlignment="1">
      <alignment horizontal="center" vertical="center" wrapText="1"/>
    </xf>
    <xf numFmtId="0" fontId="37" fillId="0" borderId="0" xfId="0" applyFont="1" applyAlignment="1">
      <alignment horizontal="right" vertical="center"/>
    </xf>
    <xf numFmtId="0" fontId="56" fillId="0" borderId="0" xfId="0" applyFont="1">
      <alignment vertical="center"/>
    </xf>
    <xf numFmtId="0" fontId="11" fillId="0" borderId="0" xfId="0" applyFont="1">
      <alignment vertical="center"/>
    </xf>
    <xf numFmtId="0" fontId="52" fillId="0" borderId="44" xfId="0" applyFont="1" applyBorder="1" applyAlignment="1">
      <alignment horizontal="center" vertical="center" wrapText="1"/>
    </xf>
    <xf numFmtId="0" fontId="27" fillId="0" borderId="0" xfId="0" applyFont="1">
      <alignment vertical="center"/>
    </xf>
    <xf numFmtId="0" fontId="58" fillId="9" borderId="0" xfId="0" applyFont="1" applyFill="1">
      <alignment vertical="center"/>
    </xf>
    <xf numFmtId="0" fontId="59" fillId="0" borderId="0" xfId="0" applyFont="1">
      <alignment vertical="center"/>
    </xf>
    <xf numFmtId="0" fontId="1" fillId="0" borderId="8" xfId="0" applyFont="1" applyBorder="1" applyAlignment="1">
      <alignment horizontal="center" vertical="center"/>
    </xf>
    <xf numFmtId="0" fontId="8" fillId="0" borderId="8" xfId="0" applyFont="1" applyBorder="1">
      <alignment vertical="center"/>
    </xf>
    <xf numFmtId="178" fontId="1" fillId="0" borderId="0" xfId="0" applyNumberFormat="1" applyFont="1" applyAlignment="1">
      <alignment horizontal="center" vertical="center"/>
    </xf>
    <xf numFmtId="177" fontId="1" fillId="0" borderId="0" xfId="0" applyNumberFormat="1" applyFont="1" applyAlignment="1">
      <alignment horizontal="center" vertical="center"/>
    </xf>
    <xf numFmtId="177" fontId="0" fillId="0" borderId="0" xfId="0" applyNumberFormat="1" applyAlignment="1">
      <alignment horizontal="center" vertical="center"/>
    </xf>
    <xf numFmtId="58" fontId="1" fillId="2" borderId="0" xfId="0" applyNumberFormat="1" applyFont="1" applyFill="1" applyAlignment="1">
      <alignment horizontal="left" vertical="center"/>
    </xf>
    <xf numFmtId="0" fontId="0" fillId="0" borderId="0" xfId="0" applyAlignment="1">
      <alignment horizontal="left" vertical="center"/>
    </xf>
    <xf numFmtId="3" fontId="1" fillId="2" borderId="10" xfId="0" applyNumberFormat="1" applyFont="1" applyFill="1" applyBorder="1">
      <alignment vertical="center"/>
    </xf>
    <xf numFmtId="3" fontId="1" fillId="2" borderId="11" xfId="0" applyNumberFormat="1" applyFont="1" applyFill="1" applyBorder="1">
      <alignment vertical="center"/>
    </xf>
    <xf numFmtId="3" fontId="1" fillId="2" borderId="12" xfId="0" applyNumberFormat="1" applyFont="1" applyFill="1" applyBorder="1">
      <alignment vertical="center"/>
    </xf>
    <xf numFmtId="3" fontId="25" fillId="2" borderId="10" xfId="3" applyNumberFormat="1" applyFont="1" applyFill="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1" xfId="0" applyFont="1" applyBorder="1" applyAlignment="1">
      <alignment horizontal="center" vertical="center"/>
    </xf>
    <xf numFmtId="0" fontId="1" fillId="0" borderId="60"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9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0" fillId="0" borderId="71" xfId="0"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81" xfId="0" applyBorder="1" applyAlignment="1">
      <alignment horizontal="center" vertical="center"/>
    </xf>
    <xf numFmtId="0" fontId="0" fillId="0" borderId="69" xfId="0" applyBorder="1" applyAlignment="1">
      <alignment horizontal="center" vertical="center"/>
    </xf>
    <xf numFmtId="0" fontId="0" fillId="0" borderId="72" xfId="0" applyBorder="1" applyAlignment="1">
      <alignment horizontal="center" vertical="center"/>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0" fillId="0" borderId="102" xfId="0" applyBorder="1" applyAlignment="1">
      <alignment horizontal="center" vertical="center"/>
    </xf>
    <xf numFmtId="0" fontId="1" fillId="2" borderId="100" xfId="0" applyFont="1" applyFill="1" applyBorder="1">
      <alignment vertical="center"/>
    </xf>
    <xf numFmtId="0" fontId="1" fillId="0" borderId="100" xfId="0" applyFont="1" applyBorder="1">
      <alignment vertical="center"/>
    </xf>
    <xf numFmtId="0" fontId="1" fillId="0" borderId="101" xfId="0" applyFont="1" applyBorder="1">
      <alignment vertical="center"/>
    </xf>
    <xf numFmtId="3" fontId="1" fillId="3" borderId="70" xfId="0" applyNumberFormat="1" applyFont="1" applyFill="1" applyBorder="1">
      <alignment vertical="center"/>
    </xf>
    <xf numFmtId="3" fontId="1" fillId="3" borderId="69" xfId="0" applyNumberFormat="1" applyFont="1" applyFill="1" applyBorder="1">
      <alignment vertical="center"/>
    </xf>
    <xf numFmtId="3" fontId="1" fillId="3" borderId="71" xfId="0" applyNumberFormat="1" applyFont="1" applyFill="1" applyBorder="1">
      <alignment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1" fillId="0" borderId="12" xfId="0" applyFont="1" applyBorder="1" applyAlignment="1">
      <alignment horizontal="center" vertical="center"/>
    </xf>
    <xf numFmtId="0" fontId="1" fillId="0" borderId="5" xfId="0" applyFont="1" applyBorder="1">
      <alignment vertical="center"/>
    </xf>
    <xf numFmtId="0" fontId="1" fillId="0" borderId="0" xfId="0" applyFont="1">
      <alignment vertical="center"/>
    </xf>
    <xf numFmtId="0" fontId="1" fillId="2" borderId="0" xfId="0" applyFont="1" applyFill="1">
      <alignment vertical="center"/>
    </xf>
    <xf numFmtId="0" fontId="1" fillId="0" borderId="6" xfId="0" applyFont="1" applyBorder="1">
      <alignment vertical="center"/>
    </xf>
    <xf numFmtId="0" fontId="0" fillId="0" borderId="0" xfId="0">
      <alignment vertical="center"/>
    </xf>
    <xf numFmtId="0" fontId="0" fillId="0" borderId="67" xfId="0" applyBorder="1">
      <alignment vertical="center"/>
    </xf>
    <xf numFmtId="0" fontId="1" fillId="2" borderId="8" xfId="0" applyFont="1" applyFill="1" applyBorder="1" applyAlignment="1">
      <alignment horizontal="left" vertical="center"/>
    </xf>
    <xf numFmtId="0" fontId="0" fillId="0" borderId="8" xfId="0" applyBorder="1" applyAlignment="1">
      <alignment horizontal="left" vertical="center"/>
    </xf>
    <xf numFmtId="0" fontId="0" fillId="0" borderId="79" xfId="0" applyBorder="1" applyAlignment="1">
      <alignment horizontal="left" vertical="center"/>
    </xf>
    <xf numFmtId="0" fontId="1" fillId="0" borderId="2" xfId="0" applyFont="1" applyBorder="1">
      <alignment vertical="center"/>
    </xf>
    <xf numFmtId="0" fontId="1" fillId="0" borderId="3" xfId="0" applyFont="1" applyBorder="1">
      <alignment vertical="center"/>
    </xf>
    <xf numFmtId="0" fontId="1" fillId="2" borderId="3" xfId="0" applyFont="1" applyFill="1" applyBorder="1">
      <alignment vertical="center"/>
    </xf>
    <xf numFmtId="0" fontId="0" fillId="0" borderId="3" xfId="0" applyBorder="1">
      <alignment vertical="center"/>
    </xf>
    <xf numFmtId="0" fontId="0" fillId="0" borderId="81" xfId="0" applyBorder="1">
      <alignment vertical="center"/>
    </xf>
    <xf numFmtId="0" fontId="1" fillId="0" borderId="76" xfId="0" applyFont="1" applyBorder="1">
      <alignment vertical="center"/>
    </xf>
    <xf numFmtId="0" fontId="0" fillId="0" borderId="74" xfId="0" applyBorder="1">
      <alignment vertical="center"/>
    </xf>
    <xf numFmtId="0" fontId="0" fillId="0" borderId="75" xfId="0" applyBorder="1">
      <alignment vertical="center"/>
    </xf>
    <xf numFmtId="0" fontId="0" fillId="0" borderId="6"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 fillId="2" borderId="0" xfId="0" applyFont="1" applyFill="1" applyAlignment="1">
      <alignment horizontal="left" vertical="center"/>
    </xf>
    <xf numFmtId="0" fontId="25" fillId="0" borderId="0" xfId="3" applyFont="1" applyAlignment="1">
      <alignment horizontal="center" vertical="center"/>
    </xf>
    <xf numFmtId="3" fontId="25" fillId="8" borderId="0" xfId="3" applyNumberFormat="1" applyFont="1" applyFill="1" applyAlignment="1">
      <alignment horizontal="right" vertical="center" indent="1"/>
    </xf>
    <xf numFmtId="0" fontId="25" fillId="10" borderId="0" xfId="3" applyFont="1" applyFill="1" applyAlignment="1" applyProtection="1">
      <alignment horizontal="center" vertical="center"/>
      <protection locked="0"/>
    </xf>
    <xf numFmtId="0" fontId="25" fillId="4" borderId="0" xfId="3" applyFont="1" applyFill="1" applyAlignment="1" applyProtection="1">
      <alignment horizontal="center" vertical="center"/>
      <protection locked="0"/>
    </xf>
    <xf numFmtId="3" fontId="25" fillId="4" borderId="0" xfId="3" applyNumberFormat="1" applyFont="1" applyFill="1" applyAlignment="1" applyProtection="1">
      <alignment horizontal="right" vertical="center" indent="1"/>
      <protection locked="0"/>
    </xf>
    <xf numFmtId="0" fontId="25" fillId="4" borderId="0" xfId="3" applyFont="1" applyFill="1" applyProtection="1">
      <alignment vertical="center"/>
      <protection locked="0"/>
    </xf>
    <xf numFmtId="183" fontId="25" fillId="4" borderId="0" xfId="2" applyNumberFormat="1" applyFont="1" applyFill="1" applyBorder="1" applyAlignment="1" applyProtection="1">
      <alignment horizontal="right" vertical="center" indent="1"/>
      <protection locked="0"/>
    </xf>
    <xf numFmtId="183" fontId="25" fillId="8" borderId="0" xfId="2" applyNumberFormat="1" applyFont="1" applyFill="1" applyBorder="1" applyAlignment="1" applyProtection="1">
      <alignment horizontal="right" vertical="center" indent="1"/>
    </xf>
    <xf numFmtId="0" fontId="25" fillId="0" borderId="0" xfId="3" applyFont="1" applyProtection="1">
      <alignment vertical="center"/>
      <protection locked="0"/>
    </xf>
    <xf numFmtId="176" fontId="1" fillId="3" borderId="8"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44"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76" fontId="1" fillId="3" borderId="11" xfId="0" applyNumberFormat="1" applyFont="1" applyFill="1" applyBorder="1">
      <alignment vertical="center"/>
    </xf>
    <xf numFmtId="176" fontId="1" fillId="3" borderId="8" xfId="0" applyNumberFormat="1" applyFont="1" applyFill="1" applyBorder="1">
      <alignment vertical="center"/>
    </xf>
    <xf numFmtId="178" fontId="1" fillId="2" borderId="11" xfId="0" applyNumberFormat="1" applyFont="1" applyFill="1" applyBorder="1">
      <alignment vertical="center"/>
    </xf>
    <xf numFmtId="178" fontId="1" fillId="0" borderId="11" xfId="0" applyNumberFormat="1" applyFont="1" applyBorder="1">
      <alignment vertical="center"/>
    </xf>
    <xf numFmtId="0" fontId="1" fillId="2" borderId="0" xfId="0" applyFont="1" applyFill="1" applyAlignment="1">
      <alignment vertical="center" shrinkToFit="1"/>
    </xf>
    <xf numFmtId="0" fontId="25" fillId="0" borderId="0" xfId="0" applyFont="1">
      <alignment vertical="center"/>
    </xf>
    <xf numFmtId="0" fontId="36" fillId="0" borderId="0" xfId="0" applyFont="1">
      <alignment vertical="center"/>
    </xf>
    <xf numFmtId="0" fontId="36" fillId="0" borderId="67" xfId="0" applyFont="1" applyBorder="1">
      <alignment vertical="center"/>
    </xf>
    <xf numFmtId="0" fontId="1" fillId="0" borderId="0" xfId="0" applyFont="1" applyAlignment="1">
      <alignment horizontal="center" vertical="center"/>
    </xf>
    <xf numFmtId="0" fontId="0" fillId="0" borderId="79" xfId="0" applyBorder="1">
      <alignment vertical="center"/>
    </xf>
    <xf numFmtId="0" fontId="1" fillId="2" borderId="18" xfId="0" applyFont="1" applyFill="1" applyBorder="1">
      <alignment vertical="center"/>
    </xf>
    <xf numFmtId="0" fontId="1" fillId="2" borderId="19" xfId="0" applyFont="1" applyFill="1" applyBorder="1">
      <alignment vertical="center"/>
    </xf>
    <xf numFmtId="0" fontId="1" fillId="2" borderId="5" xfId="0" applyFont="1" applyFill="1" applyBorder="1">
      <alignment vertical="center"/>
    </xf>
    <xf numFmtId="0" fontId="0" fillId="0" borderId="16" xfId="0" applyBorder="1">
      <alignment vertical="center"/>
    </xf>
    <xf numFmtId="0" fontId="1" fillId="2" borderId="70" xfId="0" applyFont="1" applyFill="1" applyBorder="1">
      <alignment vertical="center"/>
    </xf>
    <xf numFmtId="0" fontId="0" fillId="0" borderId="69" xfId="0" applyBorder="1">
      <alignment vertical="center"/>
    </xf>
    <xf numFmtId="0" fontId="0" fillId="0" borderId="85" xfId="0" applyBorder="1">
      <alignment vertical="center"/>
    </xf>
    <xf numFmtId="0" fontId="1" fillId="0" borderId="80" xfId="0" applyFont="1" applyBorder="1" applyAlignment="1">
      <alignment vertical="center" wrapText="1"/>
    </xf>
    <xf numFmtId="0" fontId="1" fillId="0" borderId="4" xfId="0" applyFont="1" applyBorder="1">
      <alignment vertical="center"/>
    </xf>
    <xf numFmtId="0" fontId="1" fillId="0" borderId="66"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71" xfId="0" applyFont="1" applyBorder="1">
      <alignment vertical="center"/>
    </xf>
    <xf numFmtId="0" fontId="1" fillId="2" borderId="2" xfId="0" applyFont="1" applyFill="1" applyBorder="1">
      <alignment vertical="center"/>
    </xf>
    <xf numFmtId="0" fontId="0" fillId="0" borderId="15" xfId="0" applyBorder="1">
      <alignment vertical="center"/>
    </xf>
    <xf numFmtId="0" fontId="9" fillId="2" borderId="86" xfId="1" applyFill="1" applyBorder="1" applyAlignment="1">
      <alignment vertical="center"/>
    </xf>
    <xf numFmtId="0" fontId="0" fillId="0" borderId="72" xfId="0" applyBorder="1">
      <alignment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66" xfId="0" applyFont="1" applyBorder="1" applyAlignment="1">
      <alignment horizontal="center" vertical="center"/>
    </xf>
    <xf numFmtId="0" fontId="1" fillId="0" borderId="6" xfId="0" applyFont="1" applyBorder="1" applyAlignment="1">
      <alignment horizontal="center" vertical="center"/>
    </xf>
    <xf numFmtId="0" fontId="1" fillId="0" borderId="78"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4" xfId="0" applyFont="1" applyBorder="1">
      <alignment vertical="center"/>
    </xf>
    <xf numFmtId="0" fontId="0" fillId="0" borderId="77" xfId="0" applyBorder="1">
      <alignment vertical="center"/>
    </xf>
    <xf numFmtId="0" fontId="0" fillId="2" borderId="0" xfId="0" applyFill="1">
      <alignment vertical="center"/>
    </xf>
    <xf numFmtId="0" fontId="0" fillId="2" borderId="67" xfId="0" applyFill="1" applyBorder="1">
      <alignment vertical="center"/>
    </xf>
    <xf numFmtId="0" fontId="1" fillId="0" borderId="10" xfId="0" applyFont="1" applyBorder="1">
      <alignment vertical="center"/>
    </xf>
    <xf numFmtId="0" fontId="1" fillId="0" borderId="11" xfId="0" applyFont="1" applyBorder="1">
      <alignment vertical="center"/>
    </xf>
    <xf numFmtId="0" fontId="0" fillId="0" borderId="12" xfId="0" applyBorder="1">
      <alignment vertical="center"/>
    </xf>
    <xf numFmtId="0" fontId="1" fillId="2" borderId="10" xfId="0" applyFont="1" applyFill="1" applyBorder="1" applyAlignment="1">
      <alignment vertical="center" wrapText="1"/>
    </xf>
    <xf numFmtId="0" fontId="1" fillId="0" borderId="11" xfId="0" applyFont="1" applyBorder="1" applyAlignment="1">
      <alignment vertical="center" wrapText="1"/>
    </xf>
    <xf numFmtId="0" fontId="1" fillId="0" borderId="91" xfId="0" applyFont="1" applyBorder="1" applyAlignment="1">
      <alignment vertical="center" wrapText="1"/>
    </xf>
    <xf numFmtId="0" fontId="0" fillId="2" borderId="10" xfId="0" applyFill="1" applyBorder="1" applyAlignment="1">
      <alignment vertical="center" wrapText="1"/>
    </xf>
    <xf numFmtId="0" fontId="0" fillId="0" borderId="11" xfId="0" applyBorder="1" applyAlignment="1">
      <alignment vertical="center" wrapText="1"/>
    </xf>
    <xf numFmtId="0" fontId="0" fillId="0" borderId="91" xfId="0" applyBorder="1" applyAlignment="1">
      <alignment vertical="center" wrapText="1"/>
    </xf>
    <xf numFmtId="0" fontId="1" fillId="0" borderId="1" xfId="0" applyFont="1" applyBorder="1">
      <alignment vertical="center"/>
    </xf>
    <xf numFmtId="0" fontId="1" fillId="0" borderId="39" xfId="0" applyFont="1" applyBorder="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vertical="center" wrapText="1"/>
    </xf>
    <xf numFmtId="0" fontId="0" fillId="0" borderId="11" xfId="0" applyBorder="1">
      <alignment vertical="center"/>
    </xf>
    <xf numFmtId="0" fontId="0" fillId="0" borderId="91" xfId="0" applyBorder="1">
      <alignment vertical="center"/>
    </xf>
    <xf numFmtId="3" fontId="1" fillId="3" borderId="60" xfId="0" applyNumberFormat="1" applyFont="1" applyFill="1" applyBorder="1">
      <alignment vertical="center"/>
    </xf>
    <xf numFmtId="3" fontId="1" fillId="3" borderId="61" xfId="0" applyNumberFormat="1" applyFont="1" applyFill="1" applyBorder="1">
      <alignment vertical="center"/>
    </xf>
    <xf numFmtId="3" fontId="1" fillId="3" borderId="62" xfId="0" applyNumberFormat="1" applyFont="1" applyFill="1" applyBorder="1">
      <alignment vertical="center"/>
    </xf>
    <xf numFmtId="0" fontId="25" fillId="0" borderId="10" xfId="3" applyFont="1" applyBorder="1" applyAlignment="1">
      <alignment horizontal="center" vertical="center" wrapText="1"/>
    </xf>
    <xf numFmtId="0" fontId="0" fillId="0" borderId="11" xfId="0" applyBorder="1" applyAlignment="1">
      <alignment horizontal="center" vertical="center"/>
    </xf>
    <xf numFmtId="0" fontId="0" fillId="0" borderId="91" xfId="0" applyBorder="1" applyAlignment="1">
      <alignment horizontal="center" vertical="center"/>
    </xf>
    <xf numFmtId="0" fontId="1" fillId="12" borderId="1" xfId="0" applyFont="1" applyFill="1" applyBorder="1" applyAlignment="1">
      <alignment horizontal="center" vertical="center"/>
    </xf>
    <xf numFmtId="0" fontId="1" fillId="0" borderId="80" xfId="0" applyFont="1" applyBorder="1" applyAlignment="1">
      <alignment horizontal="center" vertical="center"/>
    </xf>
    <xf numFmtId="0" fontId="1" fillId="0" borderId="4" xfId="0" applyFont="1" applyBorder="1" applyAlignment="1">
      <alignment horizontal="center" vertical="center"/>
    </xf>
    <xf numFmtId="0" fontId="25" fillId="2" borderId="1" xfId="0" applyFont="1" applyFill="1" applyBorder="1">
      <alignment vertical="center"/>
    </xf>
    <xf numFmtId="0" fontId="36" fillId="2" borderId="1" xfId="0" applyFont="1" applyFill="1" applyBorder="1">
      <alignment vertical="center"/>
    </xf>
    <xf numFmtId="0" fontId="36" fillId="2" borderId="39" xfId="0" applyFont="1" applyFill="1" applyBorder="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0" fillId="0" borderId="8" xfId="0" applyBorder="1" applyAlignment="1">
      <alignment horizontal="right" vertical="center" wrapText="1"/>
    </xf>
    <xf numFmtId="180" fontId="1" fillId="2" borderId="8" xfId="0" applyNumberFormat="1" applyFont="1" applyFill="1" applyBorder="1" applyAlignment="1">
      <alignment horizontal="center" vertical="center"/>
    </xf>
    <xf numFmtId="180" fontId="0" fillId="0" borderId="8" xfId="0" applyNumberFormat="1" applyBorder="1" applyAlignment="1">
      <alignment horizontal="center"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0" fillId="2" borderId="39" xfId="0" applyFill="1" applyBorder="1" applyAlignment="1">
      <alignment horizontal="left" vertical="center"/>
    </xf>
    <xf numFmtId="180" fontId="1" fillId="2" borderId="0" xfId="0" applyNumberFormat="1" applyFont="1" applyFill="1" applyAlignment="1">
      <alignment horizontal="center" vertical="center"/>
    </xf>
    <xf numFmtId="180" fontId="0" fillId="0" borderId="0" xfId="0" applyNumberFormat="1" applyAlignment="1">
      <alignment horizontal="center" vertical="center"/>
    </xf>
    <xf numFmtId="0" fontId="1" fillId="0" borderId="70" xfId="0" applyFont="1" applyBorder="1">
      <alignment vertical="center"/>
    </xf>
    <xf numFmtId="176" fontId="1" fillId="2" borderId="8" xfId="0" applyNumberFormat="1" applyFont="1" applyFill="1" applyBorder="1" applyAlignment="1">
      <alignment horizontal="center" vertical="center"/>
    </xf>
    <xf numFmtId="0" fontId="3" fillId="14" borderId="0" xfId="0" applyFont="1" applyFill="1">
      <alignment vertical="center"/>
    </xf>
    <xf numFmtId="0" fontId="0" fillId="14" borderId="0" xfId="0" applyFill="1">
      <alignment vertical="center"/>
    </xf>
    <xf numFmtId="0" fontId="0" fillId="3" borderId="8" xfId="0" applyFill="1" applyBorder="1">
      <alignment vertical="center"/>
    </xf>
    <xf numFmtId="0" fontId="0" fillId="0" borderId="8" xfId="0" applyBorder="1" applyAlignment="1">
      <alignment horizontal="center" vertical="center"/>
    </xf>
    <xf numFmtId="178" fontId="1" fillId="3"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 fillId="2" borderId="10" xfId="0" applyFont="1" applyFill="1" applyBorder="1">
      <alignment vertical="center"/>
    </xf>
    <xf numFmtId="0" fontId="4" fillId="0" borderId="1" xfId="0" applyFont="1" applyBorder="1">
      <alignment vertical="center"/>
    </xf>
    <xf numFmtId="0" fontId="0" fillId="0" borderId="1" xfId="0" applyBorder="1">
      <alignment vertical="center"/>
    </xf>
    <xf numFmtId="0" fontId="4" fillId="2" borderId="14" xfId="0" applyFont="1" applyFill="1" applyBorder="1">
      <alignment vertical="center"/>
    </xf>
    <xf numFmtId="0" fontId="0" fillId="2" borderId="14" xfId="0" applyFill="1" applyBorder="1">
      <alignment vertical="center"/>
    </xf>
    <xf numFmtId="0" fontId="0" fillId="2" borderId="90" xfId="0" applyFill="1" applyBorder="1">
      <alignment vertical="center"/>
    </xf>
    <xf numFmtId="0" fontId="4" fillId="0" borderId="13" xfId="0" applyFont="1" applyBorder="1">
      <alignment vertical="center"/>
    </xf>
    <xf numFmtId="0" fontId="0" fillId="0" borderId="13" xfId="0" applyBorder="1">
      <alignment vertical="center"/>
    </xf>
    <xf numFmtId="0" fontId="0" fillId="0" borderId="41" xfId="0" applyBorder="1">
      <alignment vertical="center"/>
    </xf>
    <xf numFmtId="0" fontId="1" fillId="0" borderId="68" xfId="0" applyFont="1" applyBorder="1" applyAlignment="1">
      <alignment horizontal="center" vertical="center"/>
    </xf>
    <xf numFmtId="0" fontId="1" fillId="0" borderId="71" xfId="0" applyFont="1" applyBorder="1" applyAlignment="1">
      <alignment horizontal="center" vertical="center"/>
    </xf>
    <xf numFmtId="0" fontId="0" fillId="0" borderId="66"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8" xfId="0" applyBorder="1" applyAlignment="1">
      <alignment horizontal="center" vertical="center"/>
    </xf>
    <xf numFmtId="0" fontId="0" fillId="0" borderId="9" xfId="0" applyBorder="1" applyAlignment="1">
      <alignment horizontal="center" vertical="center"/>
    </xf>
    <xf numFmtId="0" fontId="4" fillId="0" borderId="14" xfId="0" applyFont="1" applyBorder="1">
      <alignment vertical="center"/>
    </xf>
    <xf numFmtId="0" fontId="0" fillId="0" borderId="14" xfId="0" applyBorder="1">
      <alignment vertical="center"/>
    </xf>
    <xf numFmtId="0" fontId="0" fillId="0" borderId="90" xfId="0" applyBorder="1">
      <alignment vertical="center"/>
    </xf>
    <xf numFmtId="0" fontId="4" fillId="2" borderId="13" xfId="0" applyFont="1" applyFill="1" applyBorder="1">
      <alignment vertical="center"/>
    </xf>
    <xf numFmtId="0" fontId="0" fillId="2" borderId="13" xfId="0" applyFill="1" applyBorder="1">
      <alignment vertical="center"/>
    </xf>
    <xf numFmtId="0" fontId="0" fillId="2" borderId="41" xfId="0" applyFill="1" applyBorder="1">
      <alignment vertical="center"/>
    </xf>
    <xf numFmtId="0" fontId="1" fillId="0" borderId="87" xfId="0" applyFont="1" applyBorder="1" applyAlignment="1">
      <alignment vertical="center" textRotation="255"/>
    </xf>
    <xf numFmtId="0" fontId="0" fillId="0" borderId="88" xfId="0" applyBorder="1" applyAlignment="1">
      <alignment vertical="center" textRotation="255"/>
    </xf>
    <xf numFmtId="0" fontId="0" fillId="0" borderId="27" xfId="0" applyBorder="1" applyAlignment="1">
      <alignment vertical="center" textRotation="255"/>
    </xf>
    <xf numFmtId="0" fontId="0" fillId="0" borderId="1" xfId="0" applyBorder="1" applyAlignment="1">
      <alignment vertical="center" textRotation="255"/>
    </xf>
    <xf numFmtId="0" fontId="4" fillId="0" borderId="88" xfId="0" applyFont="1" applyBorder="1">
      <alignment vertical="center"/>
    </xf>
    <xf numFmtId="0" fontId="0" fillId="0" borderId="88" xfId="0" applyBorder="1">
      <alignment vertical="center"/>
    </xf>
    <xf numFmtId="0" fontId="0" fillId="0" borderId="89" xfId="0" applyBorder="1">
      <alignment vertical="center"/>
    </xf>
    <xf numFmtId="0" fontId="4" fillId="2" borderId="1" xfId="0" applyFont="1" applyFill="1" applyBorder="1">
      <alignment vertical="center"/>
    </xf>
    <xf numFmtId="0" fontId="0" fillId="2" borderId="1" xfId="0" applyFill="1" applyBorder="1">
      <alignment vertical="center"/>
    </xf>
    <xf numFmtId="0" fontId="0" fillId="2" borderId="39" xfId="0" applyFill="1" applyBorder="1">
      <alignmen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1" fillId="2" borderId="1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8" xfId="0" applyFont="1" applyFill="1" applyBorder="1">
      <alignment vertical="center"/>
    </xf>
    <xf numFmtId="0" fontId="1" fillId="0" borderId="2" xfId="0" applyFont="1" applyBorder="1" applyAlignment="1">
      <alignment horizontal="center" vertical="center" wrapText="1"/>
    </xf>
    <xf numFmtId="0" fontId="0" fillId="0" borderId="5" xfId="0" applyBorder="1" applyAlignment="1">
      <alignment horizontal="center" vertical="center"/>
    </xf>
    <xf numFmtId="0" fontId="0" fillId="0" borderId="70" xfId="0" applyBorder="1" applyAlignment="1">
      <alignment horizontal="center" vertical="center"/>
    </xf>
    <xf numFmtId="0" fontId="1" fillId="2" borderId="11" xfId="0" applyFont="1" applyFill="1" applyBorder="1">
      <alignment vertical="center"/>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xf>
    <xf numFmtId="0" fontId="0" fillId="0" borderId="39" xfId="0"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92" xfId="0" applyBorder="1" applyAlignment="1">
      <alignment horizontal="center" vertical="center"/>
    </xf>
    <xf numFmtId="0" fontId="0" fillId="0" borderId="12" xfId="0" applyBorder="1" applyAlignment="1">
      <alignment horizontal="center" vertical="center"/>
    </xf>
    <xf numFmtId="0" fontId="1" fillId="0" borderId="1" xfId="0" applyFont="1" applyBorder="1" applyAlignment="1">
      <alignment horizontal="center" vertical="center" wrapText="1"/>
    </xf>
    <xf numFmtId="0" fontId="1" fillId="0" borderId="87" xfId="0" applyFont="1" applyBorder="1" applyAlignment="1">
      <alignment vertical="center" wrapText="1"/>
    </xf>
    <xf numFmtId="0" fontId="1" fillId="0" borderId="88"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58" fontId="1" fillId="2" borderId="8" xfId="0" applyNumberFormat="1" applyFont="1" applyFill="1" applyBorder="1">
      <alignment vertical="center"/>
    </xf>
    <xf numFmtId="0" fontId="3" fillId="0" borderId="2" xfId="0" applyFont="1" applyBorder="1">
      <alignment vertical="center"/>
    </xf>
    <xf numFmtId="0" fontId="3" fillId="0" borderId="3" xfId="0" applyFont="1" applyBorder="1">
      <alignment vertical="center"/>
    </xf>
    <xf numFmtId="177" fontId="1" fillId="3" borderId="8" xfId="0" applyNumberFormat="1" applyFont="1" applyFill="1" applyBorder="1" applyAlignment="1">
      <alignment horizontal="center" vertical="center"/>
    </xf>
    <xf numFmtId="177" fontId="0" fillId="3" borderId="8" xfId="0" applyNumberFormat="1" applyFill="1" applyBorder="1" applyAlignment="1">
      <alignment horizontal="center" vertical="center"/>
    </xf>
    <xf numFmtId="177" fontId="1" fillId="3" borderId="8" xfId="0" applyNumberFormat="1" applyFont="1" applyFill="1" applyBorder="1" applyAlignment="1">
      <alignment horizontal="center" vertical="center" shrinkToFit="1"/>
    </xf>
    <xf numFmtId="177" fontId="0" fillId="3" borderId="8" xfId="0" applyNumberFormat="1" applyFill="1" applyBorder="1" applyAlignment="1">
      <alignment horizontal="center" vertical="center" shrinkToFit="1"/>
    </xf>
    <xf numFmtId="0" fontId="1" fillId="0" borderId="76"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180" fontId="1" fillId="3" borderId="8" xfId="0" applyNumberFormat="1" applyFont="1" applyFill="1" applyBorder="1">
      <alignment vertical="center"/>
    </xf>
    <xf numFmtId="180" fontId="0" fillId="0" borderId="8" xfId="0" applyNumberFormat="1" applyBorder="1">
      <alignment vertical="center"/>
    </xf>
    <xf numFmtId="0" fontId="1" fillId="0" borderId="27" xfId="0" applyFont="1" applyBorder="1" applyAlignment="1">
      <alignment vertical="center" textRotation="255"/>
    </xf>
    <xf numFmtId="0" fontId="0" fillId="0" borderId="28" xfId="0" applyBorder="1" applyAlignment="1">
      <alignment vertical="center" textRotation="255"/>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 fillId="0" borderId="10" xfId="0" applyFont="1" applyBorder="1" applyAlignment="1">
      <alignment horizontal="center" vertical="center" wrapText="1"/>
    </xf>
    <xf numFmtId="0" fontId="5" fillId="2" borderId="8" xfId="0" applyFont="1" applyFill="1" applyBorder="1">
      <alignment vertical="center"/>
    </xf>
    <xf numFmtId="0" fontId="1" fillId="2" borderId="23" xfId="0" applyFont="1" applyFill="1" applyBorder="1" applyAlignment="1">
      <alignment horizontal="center" vertical="center"/>
    </xf>
    <xf numFmtId="0" fontId="0" fillId="2" borderId="24" xfId="0" applyFill="1" applyBorder="1" applyAlignment="1">
      <alignment horizontal="center" vertical="center"/>
    </xf>
    <xf numFmtId="9" fontId="1" fillId="3" borderId="24" xfId="0" applyNumberFormat="1" applyFont="1" applyFill="1" applyBorder="1" applyAlignment="1">
      <alignment horizontal="center" vertical="center"/>
    </xf>
    <xf numFmtId="9" fontId="0" fillId="3" borderId="24" xfId="0" applyNumberFormat="1" applyFill="1" applyBorder="1" applyAlignment="1">
      <alignment horizontal="center" vertical="center"/>
    </xf>
    <xf numFmtId="9" fontId="0" fillId="3" borderId="98" xfId="0" applyNumberFormat="1" applyFill="1" applyBorder="1" applyAlignment="1">
      <alignment horizontal="center" vertical="center"/>
    </xf>
    <xf numFmtId="58" fontId="1" fillId="2" borderId="2" xfId="0" applyNumberFormat="1" applyFont="1" applyFill="1" applyBorder="1" applyAlignment="1">
      <alignment horizontal="center" vertical="center"/>
    </xf>
    <xf numFmtId="0" fontId="0" fillId="0" borderId="7" xfId="0" applyBorder="1" applyAlignment="1">
      <alignment horizontal="center" vertical="center"/>
    </xf>
    <xf numFmtId="0" fontId="1" fillId="0" borderId="70" xfId="0" applyFont="1" applyBorder="1" applyAlignment="1">
      <alignment vertical="center" wrapText="1"/>
    </xf>
    <xf numFmtId="0" fontId="1" fillId="0" borderId="73" xfId="0" applyFont="1" applyBorder="1" applyAlignment="1">
      <alignment horizontal="center" vertical="center" textRotation="255"/>
    </xf>
    <xf numFmtId="0" fontId="1" fillId="0" borderId="75"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 xfId="0" applyFont="1" applyBorder="1" applyAlignment="1">
      <alignment horizontal="center" vertical="center" textRotation="255"/>
    </xf>
    <xf numFmtId="0" fontId="0" fillId="0" borderId="68" xfId="0" applyBorder="1" applyAlignment="1">
      <alignment horizontal="center" vertical="center" textRotation="255"/>
    </xf>
    <xf numFmtId="0" fontId="0" fillId="0" borderId="71" xfId="0" applyBorder="1" applyAlignment="1">
      <alignment horizontal="center" vertical="center" textRotation="255"/>
    </xf>
    <xf numFmtId="0" fontId="25" fillId="0" borderId="7" xfId="0" applyFont="1" applyBorder="1" applyAlignment="1">
      <alignment vertical="center" wrapText="1"/>
    </xf>
    <xf numFmtId="0" fontId="25" fillId="0" borderId="8" xfId="0" applyFont="1" applyBorder="1" applyAlignment="1">
      <alignment vertical="center" wrapText="1"/>
    </xf>
    <xf numFmtId="0" fontId="36" fillId="0" borderId="8" xfId="0" applyFont="1" applyBorder="1" applyAlignment="1">
      <alignment vertical="center" wrapText="1"/>
    </xf>
    <xf numFmtId="0" fontId="36" fillId="0" borderId="79" xfId="0" applyFont="1" applyBorder="1" applyAlignment="1">
      <alignment vertical="center" wrapText="1"/>
    </xf>
    <xf numFmtId="0" fontId="1" fillId="0" borderId="7" xfId="0" applyFont="1" applyBorder="1" applyAlignment="1">
      <alignment vertical="center" wrapText="1"/>
    </xf>
    <xf numFmtId="0" fontId="1" fillId="0" borderId="88" xfId="0" applyFont="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88" xfId="0" applyFont="1" applyFill="1" applyBorder="1" applyAlignment="1">
      <alignment horizontal="center" vertical="center"/>
    </xf>
    <xf numFmtId="0" fontId="0" fillId="2" borderId="88" xfId="0" applyFill="1" applyBorder="1" applyAlignment="1">
      <alignment horizontal="center" vertical="center"/>
    </xf>
    <xf numFmtId="0" fontId="0" fillId="2" borderId="29" xfId="0" applyFill="1" applyBorder="1" applyAlignment="1">
      <alignment horizontal="center" vertical="center"/>
    </xf>
    <xf numFmtId="0" fontId="1" fillId="0" borderId="73" xfId="0" applyFont="1" applyBorder="1" applyAlignment="1">
      <alignment vertical="center" textRotation="255"/>
    </xf>
    <xf numFmtId="0" fontId="0" fillId="0" borderId="74" xfId="0" applyBorder="1" applyAlignment="1">
      <alignment vertical="center" textRotation="255"/>
    </xf>
    <xf numFmtId="0" fontId="1" fillId="0" borderId="66" xfId="0" applyFont="1" applyBorder="1" applyAlignment="1">
      <alignment vertical="center" textRotation="255"/>
    </xf>
    <xf numFmtId="0" fontId="0" fillId="0" borderId="0" xfId="0" applyAlignment="1">
      <alignment vertical="center" textRotation="255"/>
    </xf>
    <xf numFmtId="0" fontId="0" fillId="0" borderId="66" xfId="0" applyBorder="1" applyAlignment="1">
      <alignment vertical="center" textRotation="255"/>
    </xf>
    <xf numFmtId="0" fontId="0" fillId="0" borderId="68" xfId="0" applyBorder="1" applyAlignment="1">
      <alignment vertical="center" textRotation="255"/>
    </xf>
    <xf numFmtId="0" fontId="0" fillId="0" borderId="69" xfId="0" applyBorder="1" applyAlignment="1">
      <alignment vertical="center" textRotation="255"/>
    </xf>
    <xf numFmtId="0" fontId="1" fillId="0" borderId="21" xfId="0" applyFont="1" applyBorder="1" applyAlignment="1">
      <alignment horizontal="center" vertical="center"/>
    </xf>
    <xf numFmtId="0" fontId="0" fillId="0" borderId="22" xfId="0" applyBorder="1" applyAlignment="1">
      <alignment horizontal="center" vertical="center"/>
    </xf>
    <xf numFmtId="0" fontId="1" fillId="0" borderId="22" xfId="0" applyFont="1" applyBorder="1" applyAlignment="1">
      <alignment horizontal="center" vertical="center"/>
    </xf>
    <xf numFmtId="0" fontId="0" fillId="0" borderId="97" xfId="0"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vertical="center" wrapText="1"/>
    </xf>
    <xf numFmtId="0" fontId="1" fillId="2" borderId="11" xfId="0" applyFont="1" applyFill="1" applyBorder="1" applyAlignment="1">
      <alignment horizontal="left" vertical="center"/>
    </xf>
    <xf numFmtId="3" fontId="1" fillId="0" borderId="1" xfId="0" applyNumberFormat="1" applyFont="1" applyBorder="1">
      <alignment vertical="center"/>
    </xf>
    <xf numFmtId="3" fontId="0" fillId="0" borderId="1" xfId="0" applyNumberFormat="1" applyBorder="1">
      <alignment vertical="center"/>
    </xf>
    <xf numFmtId="3" fontId="1" fillId="3" borderId="1" xfId="0" applyNumberFormat="1" applyFont="1" applyFill="1" applyBorder="1">
      <alignment vertical="center"/>
    </xf>
    <xf numFmtId="3" fontId="0" fillId="3" borderId="1" xfId="0" applyNumberFormat="1" applyFill="1" applyBorder="1">
      <alignment vertical="center"/>
    </xf>
    <xf numFmtId="3" fontId="25" fillId="3" borderId="2" xfId="2" applyNumberFormat="1" applyFont="1" applyFill="1" applyBorder="1" applyAlignment="1" applyProtection="1">
      <alignment vertical="center"/>
    </xf>
    <xf numFmtId="3" fontId="25" fillId="3" borderId="3" xfId="2" applyNumberFormat="1" applyFont="1" applyFill="1" applyBorder="1" applyAlignment="1" applyProtection="1">
      <alignment vertical="center"/>
    </xf>
    <xf numFmtId="3" fontId="25" fillId="3" borderId="4" xfId="2" applyNumberFormat="1" applyFont="1" applyFill="1" applyBorder="1" applyAlignment="1" applyProtection="1">
      <alignment vertical="center"/>
    </xf>
    <xf numFmtId="0" fontId="1" fillId="2" borderId="74" xfId="0" applyFont="1" applyFill="1" applyBorder="1">
      <alignmen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55" fillId="0" borderId="0" xfId="0" applyFont="1" applyAlignment="1">
      <alignment horizontal="center" vertical="center" wrapText="1"/>
    </xf>
    <xf numFmtId="0" fontId="19" fillId="0" borderId="10" xfId="0" applyFont="1" applyBorder="1" applyAlignment="1">
      <alignment horizontal="center" vertical="center"/>
    </xf>
    <xf numFmtId="0" fontId="19" fillId="0" borderId="14" xfId="0" applyFont="1" applyBorder="1" applyAlignment="1">
      <alignment horizontal="center" vertical="center" textRotation="255"/>
    </xf>
    <xf numFmtId="0" fontId="0" fillId="0" borderId="44" xfId="0" applyBorder="1" applyAlignment="1">
      <alignment horizontal="center" vertical="center" textRotation="255"/>
    </xf>
    <xf numFmtId="0" fontId="19" fillId="0" borderId="14" xfId="0" applyFont="1" applyBorder="1" applyAlignment="1">
      <alignment horizontal="center" vertical="center" textRotation="255" wrapText="1"/>
    </xf>
    <xf numFmtId="0" fontId="0" fillId="0" borderId="13" xfId="0" applyBorder="1" applyAlignment="1">
      <alignment horizontal="center" vertical="center" textRotation="255"/>
    </xf>
    <xf numFmtId="0" fontId="19" fillId="6" borderId="10" xfId="0" applyFont="1" applyFill="1" applyBorder="1" applyAlignment="1">
      <alignment horizontal="center" vertical="center"/>
    </xf>
    <xf numFmtId="0" fontId="50" fillId="0" borderId="10" xfId="0" applyFont="1" applyBorder="1" applyAlignment="1">
      <alignment horizontal="center" vertical="top"/>
    </xf>
    <xf numFmtId="0" fontId="19" fillId="0" borderId="12" xfId="0" applyFont="1" applyBorder="1" applyAlignment="1">
      <alignment horizontal="center" vertical="top"/>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7" fillId="0" borderId="0" xfId="0" applyFont="1" applyAlignment="1">
      <alignment horizontal="center" vertical="center"/>
    </xf>
    <xf numFmtId="0" fontId="19" fillId="6" borderId="10" xfId="0" applyFont="1" applyFill="1" applyBorder="1">
      <alignment vertical="center"/>
    </xf>
    <xf numFmtId="0" fontId="19" fillId="7" borderId="10" xfId="0" applyFont="1" applyFill="1" applyBorder="1" applyAlignment="1">
      <alignment horizontal="left" vertical="center"/>
    </xf>
    <xf numFmtId="0" fontId="19" fillId="7" borderId="11" xfId="0" applyFont="1" applyFill="1" applyBorder="1" applyAlignment="1">
      <alignment horizontal="left" vertical="center"/>
    </xf>
    <xf numFmtId="0" fontId="19" fillId="7" borderId="12" xfId="0" applyFont="1" applyFill="1" applyBorder="1" applyAlignment="1">
      <alignment horizontal="left" vertical="center"/>
    </xf>
    <xf numFmtId="0" fontId="19" fillId="0" borderId="14" xfId="0" applyFont="1" applyBorder="1" applyAlignment="1">
      <alignment horizontal="center" vertical="center"/>
    </xf>
    <xf numFmtId="0" fontId="0" fillId="0" borderId="13" xfId="0" applyBorder="1" applyAlignment="1">
      <alignment horizontal="center" vertical="center"/>
    </xf>
    <xf numFmtId="0" fontId="50" fillId="0" borderId="10" xfId="0" applyFont="1" applyBorder="1" applyAlignment="1">
      <alignment horizontal="center" vertical="top" wrapText="1"/>
    </xf>
    <xf numFmtId="0" fontId="50" fillId="0" borderId="12" xfId="0" applyFont="1" applyBorder="1" applyAlignment="1">
      <alignment horizontal="center" vertical="top" wrapText="1"/>
    </xf>
    <xf numFmtId="0" fontId="50" fillId="0" borderId="12" xfId="0" applyFont="1" applyBorder="1" applyAlignment="1">
      <alignment horizontal="center" vertical="top"/>
    </xf>
    <xf numFmtId="0" fontId="0" fillId="0" borderId="13" xfId="0" applyBorder="1" applyAlignment="1">
      <alignment horizontal="center" vertical="center" wrapText="1"/>
    </xf>
    <xf numFmtId="0" fontId="0" fillId="0" borderId="44" xfId="0" applyBorder="1" applyAlignment="1">
      <alignment horizontal="center" vertical="center" wrapText="1"/>
    </xf>
    <xf numFmtId="0" fontId="0" fillId="0" borderId="44" xfId="0"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5" fillId="0" borderId="0" xfId="3" applyFont="1" applyAlignment="1">
      <alignment horizontal="center" vertical="center" wrapText="1"/>
    </xf>
    <xf numFmtId="0" fontId="25" fillId="0" borderId="74" xfId="3" applyFont="1" applyBorder="1" applyAlignment="1">
      <alignment horizontal="distributed" vertical="center" wrapText="1"/>
    </xf>
    <xf numFmtId="0" fontId="25" fillId="0" borderId="74" xfId="3" applyFont="1" applyBorder="1" applyAlignment="1">
      <alignment horizontal="distributed" vertical="center"/>
    </xf>
    <xf numFmtId="0" fontId="25" fillId="0" borderId="0" xfId="3" applyFont="1" applyAlignment="1">
      <alignment horizontal="distributed" vertical="center" wrapText="1"/>
    </xf>
    <xf numFmtId="0" fontId="25" fillId="0" borderId="0" xfId="3" applyFont="1" applyAlignment="1">
      <alignment horizontal="distributed" vertical="center"/>
    </xf>
    <xf numFmtId="0" fontId="25" fillId="0" borderId="8" xfId="3" applyFont="1" applyBorder="1" applyAlignment="1">
      <alignment horizontal="distributed" vertical="center"/>
    </xf>
    <xf numFmtId="0" fontId="25" fillId="2" borderId="76" xfId="3" applyFont="1" applyFill="1" applyBorder="1" applyAlignment="1">
      <alignment horizontal="left" vertical="center" wrapText="1"/>
    </xf>
    <xf numFmtId="0" fontId="0" fillId="2" borderId="74" xfId="0" applyFill="1" applyBorder="1">
      <alignment vertical="center"/>
    </xf>
    <xf numFmtId="0" fontId="0" fillId="2" borderId="77"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79" xfId="0" applyFill="1" applyBorder="1">
      <alignment vertical="center"/>
    </xf>
    <xf numFmtId="0" fontId="25" fillId="0" borderId="3" xfId="3" applyFont="1" applyBorder="1" applyAlignment="1">
      <alignment horizontal="distributed" vertical="center"/>
    </xf>
    <xf numFmtId="0" fontId="25" fillId="2" borderId="2" xfId="3" applyFont="1" applyFill="1" applyBorder="1" applyAlignment="1">
      <alignment horizontal="left" vertical="center"/>
    </xf>
    <xf numFmtId="0" fontId="25" fillId="2" borderId="3" xfId="3" applyFont="1" applyFill="1" applyBorder="1" applyAlignment="1">
      <alignment horizontal="left" vertical="center"/>
    </xf>
    <xf numFmtId="0" fontId="25" fillId="2" borderId="8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0" xfId="3" applyFont="1" applyFill="1" applyAlignment="1">
      <alignment horizontal="left" vertical="center"/>
    </xf>
    <xf numFmtId="0" fontId="25" fillId="2" borderId="67" xfId="3" applyFont="1" applyFill="1" applyBorder="1" applyAlignment="1">
      <alignment horizontal="left" vertical="center"/>
    </xf>
    <xf numFmtId="0" fontId="25" fillId="2" borderId="7" xfId="3" applyFont="1" applyFill="1" applyBorder="1" applyAlignment="1">
      <alignment horizontal="left" vertical="center"/>
    </xf>
    <xf numFmtId="0" fontId="25" fillId="2" borderId="8" xfId="3" applyFont="1" applyFill="1" applyBorder="1" applyAlignment="1">
      <alignment horizontal="left" vertical="center"/>
    </xf>
    <xf numFmtId="0" fontId="25" fillId="2" borderId="79" xfId="3" applyFont="1" applyFill="1" applyBorder="1" applyAlignment="1">
      <alignment horizontal="left" vertical="center"/>
    </xf>
    <xf numFmtId="0" fontId="25" fillId="0" borderId="69" xfId="3" applyFont="1" applyBorder="1" applyAlignment="1">
      <alignment horizontal="distributed" vertical="center"/>
    </xf>
    <xf numFmtId="0" fontId="25" fillId="2" borderId="2"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8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0" xfId="3" applyFont="1" applyFill="1" applyAlignment="1">
      <alignment horizontal="center" vertical="center"/>
    </xf>
    <xf numFmtId="0" fontId="25" fillId="2" borderId="67" xfId="3" applyFont="1" applyFill="1" applyBorder="1" applyAlignment="1">
      <alignment horizontal="center" vertical="center"/>
    </xf>
    <xf numFmtId="0" fontId="25" fillId="2" borderId="70" xfId="3" applyFont="1" applyFill="1" applyBorder="1" applyAlignment="1">
      <alignment horizontal="center" vertical="center"/>
    </xf>
    <xf numFmtId="0" fontId="25" fillId="2" borderId="69" xfId="3" applyFont="1" applyFill="1" applyBorder="1" applyAlignment="1">
      <alignment horizontal="center" vertical="center"/>
    </xf>
    <xf numFmtId="0" fontId="25" fillId="2" borderId="72" xfId="3" applyFont="1" applyFill="1" applyBorder="1" applyAlignment="1">
      <alignment horizontal="center" vertical="center"/>
    </xf>
    <xf numFmtId="0" fontId="25" fillId="0" borderId="3" xfId="3" applyFont="1" applyBorder="1" applyAlignment="1">
      <alignment horizontal="center" vertical="center"/>
    </xf>
    <xf numFmtId="180" fontId="4" fillId="0" borderId="1" xfId="0" applyNumberFormat="1" applyFont="1" applyBorder="1">
      <alignment vertical="center"/>
    </xf>
    <xf numFmtId="180" fontId="0" fillId="0" borderId="1" xfId="0" applyNumberFormat="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4"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0" borderId="29" xfId="0" applyNumberFormat="1" applyFont="1" applyBorder="1">
      <alignment vertical="center"/>
    </xf>
    <xf numFmtId="180" fontId="0" fillId="0" borderId="29" xfId="0" applyNumberFormat="1" applyBorder="1">
      <alignment vertical="center"/>
    </xf>
    <xf numFmtId="0" fontId="4" fillId="0" borderId="1" xfId="0" applyFont="1" applyBorder="1" applyAlignment="1">
      <alignment horizontal="center" vertical="center"/>
    </xf>
    <xf numFmtId="0" fontId="4" fillId="0" borderId="34"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13" xfId="0" applyFont="1" applyBorder="1" applyAlignment="1">
      <alignment horizontal="center" vertical="center"/>
    </xf>
    <xf numFmtId="180" fontId="4" fillId="0" borderId="13" xfId="0" applyNumberFormat="1" applyFont="1" applyBorder="1">
      <alignment vertical="center"/>
    </xf>
    <xf numFmtId="180" fontId="0" fillId="0" borderId="13" xfId="0" applyNumberFormat="1" applyBorder="1">
      <alignmen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4" fillId="0" borderId="31" xfId="0" applyFont="1" applyBorder="1" applyAlignment="1">
      <alignment horizontal="center" vertical="center"/>
    </xf>
    <xf numFmtId="0" fontId="0" fillId="0" borderId="33" xfId="0" applyBorder="1" applyAlignment="1">
      <alignment horizontal="center" vertical="center"/>
    </xf>
    <xf numFmtId="0" fontId="4" fillId="0" borderId="35" xfId="0" applyFont="1" applyBorder="1" applyAlignment="1">
      <alignment horizontal="center" vertical="center"/>
    </xf>
    <xf numFmtId="0" fontId="0" fillId="0" borderId="36" xfId="0" applyBorder="1" applyAlignment="1">
      <alignment horizontal="center" vertical="center"/>
    </xf>
    <xf numFmtId="0" fontId="4" fillId="0" borderId="38" xfId="0"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5" xfId="0" applyBorder="1">
      <alignment vertical="center"/>
    </xf>
    <xf numFmtId="0" fontId="0" fillId="0" borderId="36" xfId="0" applyBorder="1">
      <alignment vertical="center"/>
    </xf>
    <xf numFmtId="0" fontId="0" fillId="0" borderId="37" xfId="0"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 fillId="0" borderId="0" xfId="0" applyFont="1" applyAlignment="1">
      <alignment horizontal="distributed" vertical="center"/>
    </xf>
    <xf numFmtId="0" fontId="0" fillId="0" borderId="0" xfId="0" applyAlignment="1">
      <alignment horizontal="distributed" vertical="center"/>
    </xf>
    <xf numFmtId="0" fontId="4" fillId="0" borderId="0" xfId="0" applyFont="1" applyAlignment="1">
      <alignment horizontal="center" vertical="center"/>
    </xf>
    <xf numFmtId="0" fontId="19" fillId="0" borderId="0" xfId="0" applyFont="1" applyAlignment="1">
      <alignment horizontal="center" vertical="center"/>
    </xf>
    <xf numFmtId="0" fontId="1" fillId="3" borderId="5" xfId="0" applyFont="1" applyFill="1" applyBorder="1">
      <alignment vertical="center"/>
    </xf>
    <xf numFmtId="0" fontId="0" fillId="3" borderId="0" xfId="0" applyFill="1">
      <alignment vertical="center"/>
    </xf>
    <xf numFmtId="0" fontId="0" fillId="3" borderId="16" xfId="0" applyFill="1" applyBorder="1">
      <alignment vertical="center"/>
    </xf>
    <xf numFmtId="0" fontId="10" fillId="0" borderId="7" xfId="0" applyFont="1" applyBorder="1" applyAlignment="1">
      <alignment horizontal="right" vertical="center" wrapText="1"/>
    </xf>
    <xf numFmtId="0" fontId="10" fillId="0" borderId="8" xfId="0" applyFont="1" applyBorder="1" applyAlignment="1">
      <alignment horizontal="right" vertical="center" wrapText="1"/>
    </xf>
    <xf numFmtId="0" fontId="11" fillId="0" borderId="8" xfId="0" applyFont="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9" fontId="1" fillId="3" borderId="8" xfId="0" applyNumberFormat="1" applyFont="1" applyFill="1" applyBorder="1" applyAlignment="1">
      <alignment horizontal="center" vertical="center"/>
    </xf>
    <xf numFmtId="0" fontId="1" fillId="3" borderId="19" xfId="0" applyFont="1" applyFill="1" applyBorder="1">
      <alignment vertical="center"/>
    </xf>
    <xf numFmtId="0" fontId="0" fillId="3" borderId="6" xfId="0" applyFill="1" applyBorder="1">
      <alignment vertical="center"/>
    </xf>
    <xf numFmtId="0" fontId="1" fillId="3" borderId="0" xfId="0" applyFont="1" applyFill="1">
      <alignment vertical="center"/>
    </xf>
    <xf numFmtId="0" fontId="1" fillId="3" borderId="6" xfId="0" applyFont="1" applyFill="1" applyBorder="1">
      <alignment vertical="center"/>
    </xf>
    <xf numFmtId="0" fontId="4" fillId="3" borderId="13" xfId="0" applyFont="1" applyFill="1" applyBorder="1">
      <alignment vertical="center"/>
    </xf>
    <xf numFmtId="0" fontId="0" fillId="3" borderId="13" xfId="0" applyFill="1" applyBorder="1">
      <alignment vertical="center"/>
    </xf>
    <xf numFmtId="0" fontId="1" fillId="3" borderId="7" xfId="0" applyFont="1" applyFill="1" applyBorder="1">
      <alignment vertical="center"/>
    </xf>
    <xf numFmtId="0" fontId="0" fillId="3" borderId="17" xfId="0" applyFill="1" applyBorder="1">
      <alignment vertical="center"/>
    </xf>
    <xf numFmtId="0" fontId="1" fillId="3" borderId="20" xfId="0" applyFont="1" applyFill="1" applyBorder="1">
      <alignment vertical="center"/>
    </xf>
    <xf numFmtId="0" fontId="0" fillId="3" borderId="9" xfId="0" applyFill="1" applyBorder="1">
      <alignment vertical="center"/>
    </xf>
    <xf numFmtId="0" fontId="1" fillId="0" borderId="2" xfId="0" applyFont="1" applyBorder="1" applyAlignment="1">
      <alignment vertical="center" wrapText="1"/>
    </xf>
    <xf numFmtId="0" fontId="1" fillId="0" borderId="9" xfId="0" applyFont="1" applyBorder="1">
      <alignment vertical="center"/>
    </xf>
    <xf numFmtId="0" fontId="1" fillId="3" borderId="2" xfId="0" applyFont="1" applyFill="1" applyBorder="1">
      <alignment vertical="center"/>
    </xf>
    <xf numFmtId="0" fontId="0" fillId="3" borderId="3" xfId="0" applyFill="1" applyBorder="1">
      <alignment vertical="center"/>
    </xf>
    <xf numFmtId="0" fontId="0" fillId="3" borderId="15" xfId="0" applyFill="1" applyBorder="1">
      <alignment vertical="center"/>
    </xf>
    <xf numFmtId="0" fontId="1" fillId="3" borderId="18" xfId="0" applyFont="1" applyFill="1" applyBorder="1">
      <alignment vertical="center"/>
    </xf>
    <xf numFmtId="0" fontId="0" fillId="3" borderId="4" xfId="0" applyFill="1" applyBorder="1">
      <alignment vertical="center"/>
    </xf>
    <xf numFmtId="0" fontId="1" fillId="0" borderId="2" xfId="0" applyFont="1" applyBorder="1" applyAlignment="1">
      <alignment horizontal="right" vertical="top"/>
    </xf>
    <xf numFmtId="0" fontId="0" fillId="0" borderId="3" xfId="0" applyBorder="1" applyAlignment="1">
      <alignment horizontal="right" vertical="top"/>
    </xf>
    <xf numFmtId="0" fontId="0" fillId="0" borderId="4"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0" fillId="0" borderId="9" xfId="0" applyBorder="1" applyAlignment="1">
      <alignment horizontal="right" vertical="top"/>
    </xf>
    <xf numFmtId="0" fontId="1" fillId="3" borderId="2" xfId="0" applyFont="1" applyFill="1" applyBorder="1" applyAlignment="1">
      <alignment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1" fillId="3" borderId="10" xfId="0" applyFont="1" applyFill="1" applyBorder="1">
      <alignment vertical="center"/>
    </xf>
    <xf numFmtId="0" fontId="0" fillId="3" borderId="11" xfId="0" applyFill="1" applyBorder="1">
      <alignment vertical="center"/>
    </xf>
    <xf numFmtId="0" fontId="0" fillId="3" borderId="12" xfId="0" applyFill="1" applyBorder="1">
      <alignment vertical="center"/>
    </xf>
    <xf numFmtId="180" fontId="1" fillId="3" borderId="0" xfId="0" applyNumberFormat="1" applyFont="1" applyFill="1">
      <alignment vertical="center"/>
    </xf>
    <xf numFmtId="180" fontId="0" fillId="0" borderId="0" xfId="0" applyNumberFormat="1">
      <alignment vertical="center"/>
    </xf>
    <xf numFmtId="0" fontId="1" fillId="3" borderId="0" xfId="0" applyFont="1" applyFill="1" applyAlignment="1">
      <alignment horizontal="left" vertical="center"/>
    </xf>
    <xf numFmtId="0" fontId="0" fillId="3" borderId="0" xfId="0" applyFill="1" applyAlignment="1">
      <alignment horizontal="left" vertical="center"/>
    </xf>
    <xf numFmtId="0" fontId="1" fillId="0" borderId="1" xfId="0" applyFont="1" applyBorder="1" applyAlignment="1">
      <alignment vertical="center" textRotation="255"/>
    </xf>
    <xf numFmtId="0" fontId="4" fillId="3" borderId="1" xfId="0" applyFont="1" applyFill="1" applyBorder="1">
      <alignment vertical="center"/>
    </xf>
    <xf numFmtId="0" fontId="0" fillId="3" borderId="1" xfId="0" applyFill="1" applyBorder="1">
      <alignment vertical="center"/>
    </xf>
    <xf numFmtId="0" fontId="4" fillId="3" borderId="1" xfId="0" applyFont="1" applyFill="1" applyBorder="1" applyAlignment="1">
      <alignment horizontal="left" vertical="center"/>
    </xf>
    <xf numFmtId="0" fontId="0" fillId="3" borderId="1" xfId="0" applyFill="1" applyBorder="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1" fillId="3" borderId="11" xfId="0" applyFont="1" applyFill="1" applyBorder="1" applyAlignment="1">
      <alignment horizontal="center" vertical="center"/>
    </xf>
    <xf numFmtId="0" fontId="1" fillId="3" borderId="11" xfId="0" applyFont="1" applyFill="1" applyBorder="1">
      <alignment vertical="center"/>
    </xf>
    <xf numFmtId="0" fontId="1" fillId="2" borderId="1" xfId="0" applyFont="1" applyFill="1" applyBorder="1">
      <alignment vertical="center"/>
    </xf>
    <xf numFmtId="0" fontId="1" fillId="0" borderId="65" xfId="0" applyFont="1" applyBorder="1" applyAlignment="1">
      <alignment horizontal="center" vertical="center"/>
    </xf>
    <xf numFmtId="0" fontId="5" fillId="0" borderId="1" xfId="0" applyFont="1" applyBorder="1" applyAlignment="1">
      <alignment horizontal="center" vertical="center"/>
    </xf>
    <xf numFmtId="3" fontId="48" fillId="13" borderId="82" xfId="3" applyNumberFormat="1" applyFont="1" applyFill="1" applyBorder="1" applyAlignment="1">
      <alignment horizontal="center" vertical="center" wrapText="1"/>
    </xf>
    <xf numFmtId="3" fontId="48" fillId="13" borderId="83" xfId="0" applyNumberFormat="1" applyFont="1" applyFill="1" applyBorder="1" applyAlignment="1">
      <alignment horizontal="center" vertical="center" wrapText="1"/>
    </xf>
    <xf numFmtId="3" fontId="48" fillId="13" borderId="84"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wrapText="1"/>
    </xf>
    <xf numFmtId="3" fontId="1" fillId="2" borderId="1" xfId="0" applyNumberFormat="1" applyFont="1" applyFill="1" applyBorder="1">
      <alignment vertical="center"/>
    </xf>
    <xf numFmtId="3" fontId="0" fillId="2" borderId="1" xfId="0" applyNumberFormat="1" applyFill="1" applyBorder="1">
      <alignment vertical="center"/>
    </xf>
    <xf numFmtId="3" fontId="1" fillId="3" borderId="5" xfId="0" applyNumberFormat="1" applyFont="1" applyFill="1" applyBorder="1">
      <alignment vertical="center"/>
    </xf>
    <xf numFmtId="3" fontId="1" fillId="3" borderId="0" xfId="0" applyNumberFormat="1" applyFont="1" applyFill="1">
      <alignment vertical="center"/>
    </xf>
    <xf numFmtId="3" fontId="1" fillId="3" borderId="6" xfId="0" applyNumberFormat="1" applyFont="1" applyFill="1" applyBorder="1">
      <alignmen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35" fillId="0" borderId="14" xfId="0" applyFont="1" applyBorder="1" applyAlignment="1">
      <alignment horizontal="center" vertical="center" wrapText="1"/>
    </xf>
    <xf numFmtId="0" fontId="35" fillId="0" borderId="44" xfId="0" applyFont="1" applyBorder="1" applyAlignment="1">
      <alignment horizontal="center" vertical="center" wrapText="1"/>
    </xf>
    <xf numFmtId="0" fontId="35" fillId="6" borderId="10" xfId="0" applyFont="1" applyFill="1" applyBorder="1" applyAlignment="1">
      <alignment horizontal="center" vertical="center"/>
    </xf>
    <xf numFmtId="0" fontId="25" fillId="2" borderId="11" xfId="0" applyFont="1" applyFill="1" applyBorder="1" applyAlignment="1" applyProtection="1">
      <alignment vertical="center" wrapText="1"/>
      <protection locked="0"/>
    </xf>
    <xf numFmtId="0" fontId="33" fillId="9" borderId="0" xfId="3" applyFont="1" applyFill="1" applyAlignment="1">
      <alignment horizontal="center" vertical="center"/>
    </xf>
    <xf numFmtId="182" fontId="25" fillId="2" borderId="0" xfId="3" applyNumberFormat="1" applyFont="1" applyFill="1" applyAlignment="1" applyProtection="1">
      <alignment horizontal="distributed" vertical="center" indent="1"/>
      <protection locked="0"/>
    </xf>
    <xf numFmtId="0" fontId="25" fillId="9" borderId="0" xfId="0" applyFont="1" applyFill="1" applyAlignment="1">
      <alignment horizontal="justify" vertical="center" wrapText="1"/>
    </xf>
    <xf numFmtId="0" fontId="25" fillId="2" borderId="11" xfId="0" applyFont="1" applyFill="1" applyBorder="1" applyAlignment="1" applyProtection="1">
      <alignment vertical="center" shrinkToFit="1"/>
      <protection locked="0"/>
    </xf>
    <xf numFmtId="0" fontId="34" fillId="11" borderId="8" xfId="0" applyFont="1" applyFill="1" applyBorder="1" applyAlignment="1">
      <alignment vertical="top" shrinkToFit="1"/>
    </xf>
    <xf numFmtId="0" fontId="25" fillId="2" borderId="8" xfId="0" applyFont="1" applyFill="1" applyBorder="1" applyAlignment="1">
      <alignment vertical="center" shrinkToFit="1"/>
    </xf>
    <xf numFmtId="0" fontId="25" fillId="2" borderId="11" xfId="0" applyFont="1" applyFill="1" applyBorder="1" applyAlignment="1">
      <alignment vertical="center" shrinkToFit="1"/>
    </xf>
    <xf numFmtId="182" fontId="25" fillId="2" borderId="8" xfId="3" applyNumberFormat="1" applyFont="1" applyFill="1" applyBorder="1" applyAlignment="1" applyProtection="1">
      <alignment horizontal="distributed" vertical="center" indent="1"/>
      <protection locked="0"/>
    </xf>
    <xf numFmtId="176" fontId="25" fillId="2" borderId="7" xfId="3" applyNumberFormat="1" applyFont="1" applyFill="1" applyBorder="1" applyAlignment="1">
      <alignment horizontal="center" vertical="center"/>
    </xf>
    <xf numFmtId="176" fontId="25" fillId="2" borderId="8" xfId="3" applyNumberFormat="1" applyFont="1" applyFill="1" applyBorder="1" applyAlignment="1">
      <alignment horizontal="center" vertical="center"/>
    </xf>
    <xf numFmtId="176" fontId="25" fillId="2" borderId="9" xfId="3" applyNumberFormat="1" applyFont="1" applyFill="1" applyBorder="1" applyAlignment="1">
      <alignment horizontal="center" vertical="center"/>
    </xf>
    <xf numFmtId="176" fontId="25" fillId="11" borderId="7" xfId="3" applyNumberFormat="1" applyFont="1" applyFill="1" applyBorder="1" applyAlignment="1">
      <alignment horizontal="center" vertical="center"/>
    </xf>
    <xf numFmtId="176" fontId="25" fillId="11" borderId="8" xfId="3" applyNumberFormat="1" applyFont="1" applyFill="1" applyBorder="1" applyAlignment="1">
      <alignment horizontal="center" vertical="center"/>
    </xf>
    <xf numFmtId="176" fontId="25" fillId="11" borderId="9" xfId="3" applyNumberFormat="1"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6" xfId="3" applyFont="1" applyFill="1" applyBorder="1" applyAlignment="1">
      <alignment horizontal="center" vertical="center"/>
    </xf>
    <xf numFmtId="181" fontId="25" fillId="2" borderId="5" xfId="2" applyNumberFormat="1" applyFont="1" applyFill="1" applyBorder="1" applyAlignment="1">
      <alignment horizontal="right" vertical="center"/>
    </xf>
    <xf numFmtId="181" fontId="25" fillId="2" borderId="0" xfId="2" applyNumberFormat="1" applyFont="1" applyFill="1" applyBorder="1" applyAlignment="1">
      <alignment horizontal="right" vertical="center"/>
    </xf>
    <xf numFmtId="181" fontId="25" fillId="2" borderId="16" xfId="2" applyNumberFormat="1" applyFont="1" applyFill="1" applyBorder="1" applyAlignment="1">
      <alignment horizontal="right" vertical="center"/>
    </xf>
    <xf numFmtId="181" fontId="25" fillId="2" borderId="0" xfId="2" applyNumberFormat="1" applyFont="1" applyFill="1" applyBorder="1" applyAlignment="1">
      <alignment horizontal="left" vertical="center"/>
    </xf>
    <xf numFmtId="181" fontId="25" fillId="2" borderId="6" xfId="2" applyNumberFormat="1" applyFont="1" applyFill="1" applyBorder="1" applyAlignment="1">
      <alignment horizontal="left" vertical="center"/>
    </xf>
    <xf numFmtId="176" fontId="25" fillId="2" borderId="5" xfId="3" applyNumberFormat="1" applyFont="1" applyFill="1" applyBorder="1" applyAlignment="1">
      <alignment horizontal="center" vertical="center"/>
    </xf>
    <xf numFmtId="176" fontId="25" fillId="2" borderId="0" xfId="3" applyNumberFormat="1" applyFont="1" applyFill="1" applyAlignment="1">
      <alignment horizontal="center" vertical="center"/>
    </xf>
    <xf numFmtId="176" fontId="25" fillId="2" borderId="6" xfId="3" applyNumberFormat="1" applyFont="1" applyFill="1" applyBorder="1" applyAlignment="1">
      <alignment horizontal="center" vertical="center"/>
    </xf>
    <xf numFmtId="176" fontId="25" fillId="11" borderId="5" xfId="3" applyNumberFormat="1" applyFont="1" applyFill="1" applyBorder="1" applyAlignment="1">
      <alignment horizontal="center" vertical="center"/>
    </xf>
    <xf numFmtId="176" fontId="25" fillId="11" borderId="0" xfId="3" applyNumberFormat="1" applyFont="1" applyFill="1" applyAlignment="1">
      <alignment horizontal="center" vertical="center"/>
    </xf>
    <xf numFmtId="176" fontId="25" fillId="11" borderId="6" xfId="3" applyNumberFormat="1" applyFont="1" applyFill="1" applyBorder="1" applyAlignment="1">
      <alignment horizontal="center" vertical="center"/>
    </xf>
    <xf numFmtId="38" fontId="25" fillId="0" borderId="3" xfId="2" applyFont="1" applyBorder="1" applyAlignment="1">
      <alignment horizontal="right" vertical="center"/>
    </xf>
    <xf numFmtId="181" fontId="25" fillId="2" borderId="7" xfId="2" applyNumberFormat="1" applyFont="1" applyFill="1" applyBorder="1" applyAlignment="1">
      <alignment horizontal="right" vertical="center"/>
    </xf>
    <xf numFmtId="181" fontId="25" fillId="2" borderId="8" xfId="2" applyNumberFormat="1" applyFont="1" applyFill="1" applyBorder="1" applyAlignment="1">
      <alignment horizontal="right" vertical="center"/>
    </xf>
    <xf numFmtId="181" fontId="25" fillId="2" borderId="17" xfId="2" applyNumberFormat="1" applyFont="1" applyFill="1" applyBorder="1" applyAlignment="1">
      <alignment horizontal="right" vertical="center"/>
    </xf>
    <xf numFmtId="181" fontId="25" fillId="2" borderId="8" xfId="2" applyNumberFormat="1" applyFont="1" applyFill="1" applyBorder="1" applyAlignment="1">
      <alignment horizontal="left" vertical="center"/>
    </xf>
    <xf numFmtId="181" fontId="25" fillId="2" borderId="9" xfId="2" applyNumberFormat="1" applyFont="1" applyFill="1" applyBorder="1" applyAlignment="1">
      <alignment horizontal="left" vertical="center"/>
    </xf>
    <xf numFmtId="0" fontId="25" fillId="2" borderId="4" xfId="3" applyFont="1" applyFill="1" applyBorder="1" applyAlignment="1">
      <alignment horizontal="center" vertical="center"/>
    </xf>
    <xf numFmtId="181" fontId="25" fillId="2" borderId="2" xfId="2" applyNumberFormat="1" applyFont="1" applyFill="1" applyBorder="1" applyAlignment="1">
      <alignment horizontal="right" vertical="center"/>
    </xf>
    <xf numFmtId="181" fontId="25" fillId="2" borderId="3" xfId="2" applyNumberFormat="1" applyFont="1" applyFill="1" applyBorder="1" applyAlignment="1">
      <alignment horizontal="right" vertical="center"/>
    </xf>
    <xf numFmtId="181" fontId="25" fillId="2" borderId="15" xfId="2" applyNumberFormat="1" applyFont="1" applyFill="1" applyBorder="1" applyAlignment="1">
      <alignment horizontal="right" vertical="center"/>
    </xf>
    <xf numFmtId="181" fontId="25" fillId="2" borderId="3" xfId="2" applyNumberFormat="1" applyFont="1" applyFill="1" applyBorder="1" applyAlignment="1">
      <alignment horizontal="left" vertical="center"/>
    </xf>
    <xf numFmtId="181" fontId="25" fillId="2" borderId="4" xfId="2" applyNumberFormat="1" applyFont="1" applyFill="1" applyBorder="1" applyAlignment="1">
      <alignment horizontal="left" vertical="center"/>
    </xf>
    <xf numFmtId="176" fontId="25" fillId="2" borderId="2" xfId="3" applyNumberFormat="1" applyFont="1" applyFill="1" applyBorder="1" applyAlignment="1">
      <alignment horizontal="center" vertical="center"/>
    </xf>
    <xf numFmtId="176" fontId="25" fillId="2" borderId="3" xfId="3" applyNumberFormat="1" applyFont="1" applyFill="1" applyBorder="1" applyAlignment="1">
      <alignment horizontal="center" vertical="center"/>
    </xf>
    <xf numFmtId="176" fontId="25" fillId="2" borderId="4" xfId="3" applyNumberFormat="1" applyFont="1" applyFill="1" applyBorder="1" applyAlignment="1">
      <alignment horizontal="center" vertical="center"/>
    </xf>
    <xf numFmtId="176" fontId="25" fillId="11" borderId="2" xfId="3" applyNumberFormat="1" applyFont="1" applyFill="1" applyBorder="1" applyAlignment="1">
      <alignment horizontal="center" vertical="center"/>
    </xf>
    <xf numFmtId="176" fontId="25" fillId="11" borderId="3" xfId="3" applyNumberFormat="1" applyFont="1" applyFill="1" applyBorder="1" applyAlignment="1">
      <alignment horizontal="center" vertical="center"/>
    </xf>
    <xf numFmtId="176" fontId="25" fillId="11" borderId="4" xfId="3" applyNumberFormat="1" applyFont="1" applyFill="1" applyBorder="1" applyAlignment="1">
      <alignment horizontal="center" vertical="center"/>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6" xfId="3" applyFont="1" applyBorder="1" applyAlignment="1">
      <alignment horizontal="center" vertical="center"/>
    </xf>
    <xf numFmtId="181" fontId="25" fillId="0" borderId="2" xfId="2" applyNumberFormat="1" applyFont="1" applyBorder="1" applyAlignment="1">
      <alignment horizontal="center" vertical="center" shrinkToFit="1"/>
    </xf>
    <xf numFmtId="181" fontId="25" fillId="0" borderId="3" xfId="2" applyNumberFormat="1" applyFont="1" applyBorder="1" applyAlignment="1">
      <alignment horizontal="center" vertical="center" shrinkToFit="1"/>
    </xf>
    <xf numFmtId="181" fontId="25" fillId="0" borderId="4" xfId="2" applyNumberFormat="1" applyFont="1" applyBorder="1" applyAlignment="1">
      <alignment horizontal="center" vertical="center" shrinkToFit="1"/>
    </xf>
    <xf numFmtId="181" fontId="25" fillId="0" borderId="5" xfId="2" applyNumberFormat="1" applyFont="1" applyBorder="1" applyAlignment="1">
      <alignment horizontal="center" vertical="center" shrinkToFit="1"/>
    </xf>
    <xf numFmtId="181" fontId="25" fillId="0" borderId="0" xfId="2" applyNumberFormat="1" applyFont="1" applyBorder="1" applyAlignment="1">
      <alignment horizontal="center" vertical="center" shrinkToFit="1"/>
    </xf>
    <xf numFmtId="181" fontId="25" fillId="0" borderId="6" xfId="2" applyNumberFormat="1" applyFont="1" applyBorder="1" applyAlignment="1">
      <alignment horizontal="center" vertical="center" shrinkToFit="1"/>
    </xf>
    <xf numFmtId="0" fontId="1" fillId="0" borderId="2" xfId="3" applyFont="1" applyBorder="1" applyAlignment="1">
      <alignment horizontal="center" vertical="center" wrapText="1"/>
    </xf>
    <xf numFmtId="0" fontId="1" fillId="0" borderId="3" xfId="3" applyFont="1" applyBorder="1" applyAlignment="1">
      <alignment horizontal="center" vertical="center" wrapText="1"/>
    </xf>
    <xf numFmtId="0" fontId="1" fillId="0" borderId="4" xfId="3" applyFont="1" applyBorder="1" applyAlignment="1">
      <alignment horizontal="center" vertical="center" wrapText="1"/>
    </xf>
    <xf numFmtId="0" fontId="1" fillId="0" borderId="5" xfId="3" applyFont="1" applyBorder="1" applyAlignment="1">
      <alignment horizontal="center" vertical="center" wrapText="1"/>
    </xf>
    <xf numFmtId="0" fontId="1" fillId="0" borderId="0" xfId="3" applyFont="1" applyAlignment="1">
      <alignment horizontal="center" vertical="center" wrapText="1"/>
    </xf>
    <xf numFmtId="0" fontId="1" fillId="0" borderId="6" xfId="3" applyFont="1" applyBorder="1" applyAlignment="1">
      <alignment horizontal="center" vertical="center" wrapText="1"/>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27" fillId="0" borderId="0" xfId="3" applyFont="1" applyAlignment="1">
      <alignment horizontal="center" vertical="center"/>
    </xf>
    <xf numFmtId="0" fontId="27" fillId="0" borderId="6" xfId="3" applyFont="1" applyBorder="1" applyAlignment="1">
      <alignment horizontal="center" vertical="center"/>
    </xf>
    <xf numFmtId="58" fontId="37" fillId="0" borderId="0" xfId="0" applyNumberFormat="1" applyFont="1" applyAlignment="1">
      <alignment horizontal="right" vertical="center"/>
    </xf>
    <xf numFmtId="0" fontId="22" fillId="0" borderId="0" xfId="0" applyFont="1" applyBorder="1" applyAlignment="1">
      <alignment horizontal="right" vertical="center"/>
    </xf>
    <xf numFmtId="0" fontId="0" fillId="0" borderId="0" xfId="0" applyAlignment="1">
      <alignment vertical="center"/>
    </xf>
    <xf numFmtId="0" fontId="0" fillId="0" borderId="0" xfId="0" applyBorder="1" applyAlignment="1">
      <alignment vertical="center"/>
    </xf>
    <xf numFmtId="0" fontId="17" fillId="0" borderId="0" xfId="0" applyFont="1" applyBorder="1" applyAlignment="1">
      <alignment horizontal="center" vertical="center" wrapText="1"/>
    </xf>
    <xf numFmtId="0" fontId="45" fillId="0" borderId="0" xfId="0" applyFont="1" applyBorder="1" applyAlignment="1">
      <alignment horizontal="center" vertical="center"/>
    </xf>
    <xf numFmtId="0" fontId="17" fillId="0" borderId="0" xfId="0" applyFont="1" applyBorder="1" applyAlignment="1">
      <alignment horizontal="center" vertical="center"/>
    </xf>
    <xf numFmtId="0" fontId="19" fillId="0" borderId="10" xfId="0" applyFont="1" applyBorder="1" applyAlignment="1">
      <alignment vertical="center" wrapText="1"/>
    </xf>
    <xf numFmtId="0" fontId="0" fillId="0" borderId="12" xfId="0" applyBorder="1" applyAlignment="1">
      <alignment vertical="center" wrapText="1"/>
    </xf>
    <xf numFmtId="0" fontId="19" fillId="0" borderId="10" xfId="0" applyFont="1" applyBorder="1" applyAlignment="1">
      <alignment vertical="center"/>
    </xf>
    <xf numFmtId="0" fontId="0" fillId="0" borderId="12" xfId="0" applyBorder="1" applyAlignment="1">
      <alignment vertical="center"/>
    </xf>
    <xf numFmtId="0" fontId="51" fillId="0" borderId="10" xfId="0" applyFont="1" applyBorder="1" applyAlignment="1">
      <alignment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center"/>
    </xf>
    <xf numFmtId="0" fontId="0" fillId="0" borderId="1" xfId="0" applyBorder="1" applyAlignment="1">
      <alignment vertical="center"/>
    </xf>
    <xf numFmtId="0" fontId="52" fillId="0" borderId="1" xfId="0" applyFont="1" applyBorder="1" applyAlignment="1">
      <alignment horizontal="left" vertical="center"/>
    </xf>
    <xf numFmtId="0" fontId="0" fillId="0" borderId="1" xfId="0" applyBorder="1" applyAlignment="1">
      <alignment horizontal="left" vertical="center"/>
    </xf>
    <xf numFmtId="0" fontId="36" fillId="0" borderId="1" xfId="0" applyFont="1" applyBorder="1" applyAlignment="1">
      <alignment vertical="center"/>
    </xf>
    <xf numFmtId="0" fontId="19" fillId="0" borderId="1" xfId="0" applyFont="1" applyBorder="1" applyAlignment="1">
      <alignment vertical="center" wrapText="1"/>
    </xf>
    <xf numFmtId="0" fontId="0" fillId="0" borderId="1" xfId="0" applyBorder="1" applyAlignment="1">
      <alignment vertical="center" wrapText="1"/>
    </xf>
    <xf numFmtId="0" fontId="37" fillId="0" borderId="0" xfId="0" applyFont="1" applyAlignment="1">
      <alignment horizontal="left" vertical="center"/>
    </xf>
    <xf numFmtId="0" fontId="1" fillId="2" borderId="0" xfId="0" applyFont="1" applyFill="1" applyAlignment="1">
      <alignment vertical="center"/>
    </xf>
    <xf numFmtId="58" fontId="1" fillId="2" borderId="0" xfId="0" applyNumberFormat="1" applyFont="1" applyFill="1" applyAlignment="1">
      <alignment vertical="center"/>
    </xf>
    <xf numFmtId="0" fontId="20" fillId="5" borderId="8" xfId="0" applyFont="1" applyFill="1" applyBorder="1" applyAlignment="1" applyProtection="1">
      <alignment horizontal="center" vertical="center"/>
      <protection locked="0"/>
    </xf>
    <xf numFmtId="0" fontId="25" fillId="2" borderId="8" xfId="0" applyFont="1" applyFill="1" applyBorder="1" applyAlignment="1" applyProtection="1">
      <alignment horizontal="left" vertical="center" shrinkToFit="1"/>
      <protection locked="0"/>
    </xf>
    <xf numFmtId="176" fontId="1" fillId="2" borderId="50" xfId="0" applyNumberFormat="1" applyFont="1" applyFill="1" applyBorder="1">
      <alignment vertical="center"/>
    </xf>
    <xf numFmtId="176" fontId="0" fillId="2" borderId="50" xfId="0" applyNumberFormat="1" applyFill="1" applyBorder="1">
      <alignment vertical="center"/>
    </xf>
    <xf numFmtId="0" fontId="0" fillId="2" borderId="50" xfId="0" applyFill="1" applyBorder="1">
      <alignment vertical="center"/>
    </xf>
    <xf numFmtId="0" fontId="6" fillId="0" borderId="0" xfId="0" applyFont="1">
      <alignment vertical="center"/>
    </xf>
    <xf numFmtId="0" fontId="3" fillId="2" borderId="8" xfId="0" applyFont="1" applyFill="1" applyBorder="1">
      <alignment vertical="center"/>
    </xf>
    <xf numFmtId="0" fontId="3" fillId="2" borderId="11" xfId="0" applyFont="1" applyFill="1" applyBorder="1">
      <alignmen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176" fontId="44" fillId="2" borderId="54" xfId="0" applyNumberFormat="1" applyFont="1" applyFill="1" applyBorder="1">
      <alignment vertical="center"/>
    </xf>
    <xf numFmtId="176" fontId="45" fillId="2" borderId="55" xfId="0" applyNumberFormat="1" applyFont="1" applyFill="1" applyBorder="1">
      <alignment vertical="center"/>
    </xf>
    <xf numFmtId="0" fontId="45" fillId="2" borderId="56" xfId="0" applyFont="1" applyFill="1" applyBorder="1">
      <alignment vertical="center"/>
    </xf>
    <xf numFmtId="0" fontId="6" fillId="0" borderId="0" xfId="0" applyFont="1" applyAlignment="1">
      <alignment vertical="center" wrapText="1"/>
    </xf>
    <xf numFmtId="0" fontId="0" fillId="0" borderId="0" xfId="0" applyFont="1" applyAlignment="1">
      <alignment vertical="center" wrapText="1"/>
    </xf>
    <xf numFmtId="0" fontId="0" fillId="0" borderId="67" xfId="0" applyFont="1" applyBorder="1" applyAlignment="1">
      <alignment vertical="center" wrapText="1"/>
    </xf>
    <xf numFmtId="0" fontId="6" fillId="0" borderId="0" xfId="0" applyFont="1" applyAlignment="1">
      <alignment horizontal="center" vertical="center"/>
    </xf>
    <xf numFmtId="0" fontId="0" fillId="0" borderId="0" xfId="0" applyBorder="1" applyAlignment="1">
      <alignment horizontal="center" vertical="center" wrapText="1"/>
    </xf>
    <xf numFmtId="0" fontId="0" fillId="0" borderId="103" xfId="0" applyBorder="1" applyAlignment="1">
      <alignment horizontal="center" vertical="center"/>
    </xf>
    <xf numFmtId="0" fontId="1" fillId="0" borderId="21"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23" xfId="0" applyFont="1" applyBorder="1" applyAlignment="1">
      <alignment horizontal="center" vertical="center" wrapText="1"/>
    </xf>
    <xf numFmtId="0" fontId="0" fillId="0" borderId="24" xfId="0" applyBorder="1" applyAlignment="1">
      <alignment horizontal="center" vertical="center"/>
    </xf>
    <xf numFmtId="0" fontId="1" fillId="2" borderId="104" xfId="0" applyFont="1" applyFill="1" applyBorder="1" applyAlignment="1">
      <alignment horizontal="center" vertical="center"/>
    </xf>
    <xf numFmtId="0" fontId="0" fillId="2" borderId="105" xfId="0" applyFill="1" applyBorder="1" applyAlignment="1">
      <alignment horizontal="center" vertical="center"/>
    </xf>
  </cellXfs>
  <cellStyles count="6">
    <cellStyle name="ハイパーリンク" xfId="1" builtinId="8"/>
    <cellStyle name="桁区切り" xfId="2" builtinId="6"/>
    <cellStyle name="桁区切り 2" xfId="4" xr:uid="{341A793F-51BC-4624-ABB8-DB3D7A9AAE05}"/>
    <cellStyle name="標準" xfId="0" builtinId="0"/>
    <cellStyle name="標準 2" xfId="5" xr:uid="{B76E30DB-3F74-4EEF-ADDA-AC52375CC084}"/>
    <cellStyle name="標準_03_●〔様式〕" xfId="3" xr:uid="{87BB76C0-5B2F-4249-AB05-2E4472C40594}"/>
  </cellStyles>
  <dxfs count="2">
    <dxf>
      <font>
        <color theme="9" tint="0.79998168889431442"/>
      </font>
    </dxf>
    <dxf>
      <font>
        <color theme="8"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0</xdr:colOff>
      <xdr:row>91</xdr:row>
      <xdr:rowOff>38100</xdr:rowOff>
    </xdr:from>
    <xdr:to>
      <xdr:col>15</xdr:col>
      <xdr:colOff>167640</xdr:colOff>
      <xdr:row>92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29100" y="185547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18</xdr:row>
          <xdr:rowOff>0</xdr:rowOff>
        </xdr:from>
        <xdr:to>
          <xdr:col>5</xdr:col>
          <xdr:colOff>236220</xdr:colOff>
          <xdr:row>19</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xdr:row>
          <xdr:rowOff>0</xdr:rowOff>
        </xdr:from>
        <xdr:to>
          <xdr:col>5</xdr:col>
          <xdr:colOff>236220</xdr:colOff>
          <xdr:row>23</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23</xdr:row>
          <xdr:rowOff>220980</xdr:rowOff>
        </xdr:from>
        <xdr:to>
          <xdr:col>6</xdr:col>
          <xdr:colOff>236220</xdr:colOff>
          <xdr:row>25</xdr:row>
          <xdr:rowOff>7620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0</xdr:rowOff>
        </xdr:from>
        <xdr:to>
          <xdr:col>5</xdr:col>
          <xdr:colOff>236220</xdr:colOff>
          <xdr:row>28</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5</xdr:col>
          <xdr:colOff>236220</xdr:colOff>
          <xdr:row>29</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33</xdr:row>
          <xdr:rowOff>0</xdr:rowOff>
        </xdr:from>
        <xdr:to>
          <xdr:col>5</xdr:col>
          <xdr:colOff>236220</xdr:colOff>
          <xdr:row>34</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37</xdr:row>
          <xdr:rowOff>0</xdr:rowOff>
        </xdr:from>
        <xdr:to>
          <xdr:col>5</xdr:col>
          <xdr:colOff>236220</xdr:colOff>
          <xdr:row>38</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75</xdr:row>
          <xdr:rowOff>0</xdr:rowOff>
        </xdr:from>
        <xdr:to>
          <xdr:col>5</xdr:col>
          <xdr:colOff>236220</xdr:colOff>
          <xdr:row>76</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78</xdr:row>
          <xdr:rowOff>0</xdr:rowOff>
        </xdr:from>
        <xdr:to>
          <xdr:col>5</xdr:col>
          <xdr:colOff>236220</xdr:colOff>
          <xdr:row>79</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80</xdr:row>
          <xdr:rowOff>0</xdr:rowOff>
        </xdr:from>
        <xdr:to>
          <xdr:col>5</xdr:col>
          <xdr:colOff>236220</xdr:colOff>
          <xdr:row>81</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169</xdr:row>
          <xdr:rowOff>0</xdr:rowOff>
        </xdr:from>
        <xdr:to>
          <xdr:col>3</xdr:col>
          <xdr:colOff>236220</xdr:colOff>
          <xdr:row>169</xdr:row>
          <xdr:rowOff>251460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170</xdr:row>
          <xdr:rowOff>0</xdr:rowOff>
        </xdr:from>
        <xdr:to>
          <xdr:col>3</xdr:col>
          <xdr:colOff>236220</xdr:colOff>
          <xdr:row>170</xdr:row>
          <xdr:rowOff>251460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171</xdr:row>
          <xdr:rowOff>0</xdr:rowOff>
        </xdr:from>
        <xdr:to>
          <xdr:col>3</xdr:col>
          <xdr:colOff>236220</xdr:colOff>
          <xdr:row>172</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175</xdr:row>
          <xdr:rowOff>0</xdr:rowOff>
        </xdr:from>
        <xdr:to>
          <xdr:col>3</xdr:col>
          <xdr:colOff>236220</xdr:colOff>
          <xdr:row>175</xdr:row>
          <xdr:rowOff>251460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178</xdr:row>
          <xdr:rowOff>0</xdr:rowOff>
        </xdr:from>
        <xdr:to>
          <xdr:col>8</xdr:col>
          <xdr:colOff>236220</xdr:colOff>
          <xdr:row>179</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184</xdr:row>
          <xdr:rowOff>0</xdr:rowOff>
        </xdr:from>
        <xdr:to>
          <xdr:col>3</xdr:col>
          <xdr:colOff>236220</xdr:colOff>
          <xdr:row>185</xdr:row>
          <xdr:rowOff>22860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185</xdr:row>
          <xdr:rowOff>0</xdr:rowOff>
        </xdr:from>
        <xdr:to>
          <xdr:col>3</xdr:col>
          <xdr:colOff>236220</xdr:colOff>
          <xdr:row>185</xdr:row>
          <xdr:rowOff>251460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220980</xdr:colOff>
          <xdr:row>179</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220980</xdr:rowOff>
        </xdr:from>
        <xdr:to>
          <xdr:col>6</xdr:col>
          <xdr:colOff>236220</xdr:colOff>
          <xdr:row>26</xdr:row>
          <xdr:rowOff>7620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41</xdr:row>
          <xdr:rowOff>0</xdr:rowOff>
        </xdr:from>
        <xdr:to>
          <xdr:col>5</xdr:col>
          <xdr:colOff>236220</xdr:colOff>
          <xdr:row>42</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63</xdr:row>
          <xdr:rowOff>220980</xdr:rowOff>
        </xdr:from>
        <xdr:to>
          <xdr:col>10</xdr:col>
          <xdr:colOff>22860</xdr:colOff>
          <xdr:row>65</xdr:row>
          <xdr:rowOff>7620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64</xdr:row>
          <xdr:rowOff>220980</xdr:rowOff>
        </xdr:from>
        <xdr:to>
          <xdr:col>10</xdr:col>
          <xdr:colOff>22860</xdr:colOff>
          <xdr:row>66</xdr:row>
          <xdr:rowOff>7620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68</xdr:row>
          <xdr:rowOff>220980</xdr:rowOff>
        </xdr:from>
        <xdr:to>
          <xdr:col>10</xdr:col>
          <xdr:colOff>22860</xdr:colOff>
          <xdr:row>70</xdr:row>
          <xdr:rowOff>7620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69</xdr:row>
          <xdr:rowOff>220980</xdr:rowOff>
        </xdr:from>
        <xdr:to>
          <xdr:col>10</xdr:col>
          <xdr:colOff>22860</xdr:colOff>
          <xdr:row>71</xdr:row>
          <xdr:rowOff>7620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53</xdr:row>
          <xdr:rowOff>22860</xdr:rowOff>
        </xdr:from>
        <xdr:to>
          <xdr:col>8</xdr:col>
          <xdr:colOff>0</xdr:colOff>
          <xdr:row>54</xdr:row>
          <xdr:rowOff>7620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22860</xdr:rowOff>
        </xdr:from>
        <xdr:to>
          <xdr:col>11</xdr:col>
          <xdr:colOff>60960</xdr:colOff>
          <xdr:row>54</xdr:row>
          <xdr:rowOff>7620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53</xdr:row>
          <xdr:rowOff>22860</xdr:rowOff>
        </xdr:from>
        <xdr:to>
          <xdr:col>14</xdr:col>
          <xdr:colOff>60960</xdr:colOff>
          <xdr:row>54</xdr:row>
          <xdr:rowOff>7620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123</xdr:row>
          <xdr:rowOff>198120</xdr:rowOff>
        </xdr:from>
        <xdr:to>
          <xdr:col>10</xdr:col>
          <xdr:colOff>60960</xdr:colOff>
          <xdr:row>123</xdr:row>
          <xdr:rowOff>441960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123</xdr:row>
          <xdr:rowOff>373380</xdr:rowOff>
        </xdr:from>
        <xdr:to>
          <xdr:col>10</xdr:col>
          <xdr:colOff>60960</xdr:colOff>
          <xdr:row>123</xdr:row>
          <xdr:rowOff>617220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75</xdr:row>
          <xdr:rowOff>0</xdr:rowOff>
        </xdr:from>
        <xdr:to>
          <xdr:col>12</xdr:col>
          <xdr:colOff>144780</xdr:colOff>
          <xdr:row>76</xdr:row>
          <xdr:rowOff>22860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74</xdr:row>
          <xdr:rowOff>220980</xdr:rowOff>
        </xdr:from>
        <xdr:to>
          <xdr:col>15</xdr:col>
          <xdr:colOff>121920</xdr:colOff>
          <xdr:row>76</xdr:row>
          <xdr:rowOff>7620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65</xdr:row>
          <xdr:rowOff>220980</xdr:rowOff>
        </xdr:from>
        <xdr:to>
          <xdr:col>10</xdr:col>
          <xdr:colOff>22860</xdr:colOff>
          <xdr:row>67</xdr:row>
          <xdr:rowOff>7620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64</xdr:row>
          <xdr:rowOff>220980</xdr:rowOff>
        </xdr:from>
        <xdr:to>
          <xdr:col>10</xdr:col>
          <xdr:colOff>22860</xdr:colOff>
          <xdr:row>66</xdr:row>
          <xdr:rowOff>7620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69</xdr:row>
          <xdr:rowOff>220980</xdr:rowOff>
        </xdr:from>
        <xdr:to>
          <xdr:col>10</xdr:col>
          <xdr:colOff>22860</xdr:colOff>
          <xdr:row>71</xdr:row>
          <xdr:rowOff>7620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70</xdr:row>
          <xdr:rowOff>213360</xdr:rowOff>
        </xdr:from>
        <xdr:to>
          <xdr:col>10</xdr:col>
          <xdr:colOff>22860</xdr:colOff>
          <xdr:row>72</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172</xdr:row>
          <xdr:rowOff>0</xdr:rowOff>
        </xdr:from>
        <xdr:to>
          <xdr:col>3</xdr:col>
          <xdr:colOff>236220</xdr:colOff>
          <xdr:row>172</xdr:row>
          <xdr:rowOff>251460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173</xdr:row>
          <xdr:rowOff>0</xdr:rowOff>
        </xdr:from>
        <xdr:to>
          <xdr:col>3</xdr:col>
          <xdr:colOff>236220</xdr:colOff>
          <xdr:row>173</xdr:row>
          <xdr:rowOff>251460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174</xdr:row>
          <xdr:rowOff>0</xdr:rowOff>
        </xdr:from>
        <xdr:to>
          <xdr:col>3</xdr:col>
          <xdr:colOff>236220</xdr:colOff>
          <xdr:row>174</xdr:row>
          <xdr:rowOff>251460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186</xdr:row>
          <xdr:rowOff>0</xdr:rowOff>
        </xdr:from>
        <xdr:to>
          <xdr:col>3</xdr:col>
          <xdr:colOff>236220</xdr:colOff>
          <xdr:row>187</xdr:row>
          <xdr:rowOff>22860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187</xdr:row>
          <xdr:rowOff>0</xdr:rowOff>
        </xdr:from>
        <xdr:to>
          <xdr:col>3</xdr:col>
          <xdr:colOff>236220</xdr:colOff>
          <xdr:row>187</xdr:row>
          <xdr:rowOff>251460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188</xdr:row>
          <xdr:rowOff>0</xdr:rowOff>
        </xdr:from>
        <xdr:to>
          <xdr:col>3</xdr:col>
          <xdr:colOff>236220</xdr:colOff>
          <xdr:row>188</xdr:row>
          <xdr:rowOff>251460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189</xdr:row>
          <xdr:rowOff>0</xdr:rowOff>
        </xdr:from>
        <xdr:to>
          <xdr:col>3</xdr:col>
          <xdr:colOff>236220</xdr:colOff>
          <xdr:row>189</xdr:row>
          <xdr:rowOff>251460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190</xdr:row>
          <xdr:rowOff>0</xdr:rowOff>
        </xdr:from>
        <xdr:to>
          <xdr:col>3</xdr:col>
          <xdr:colOff>236220</xdr:colOff>
          <xdr:row>190</xdr:row>
          <xdr:rowOff>251460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175</xdr:row>
          <xdr:rowOff>1112520</xdr:rowOff>
        </xdr:from>
        <xdr:to>
          <xdr:col>4</xdr:col>
          <xdr:colOff>30480</xdr:colOff>
          <xdr:row>176</xdr:row>
          <xdr:rowOff>251460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0</xdr:colOff>
      <xdr:row>0</xdr:row>
      <xdr:rowOff>83820</xdr:rowOff>
    </xdr:from>
    <xdr:to>
      <xdr:col>41</xdr:col>
      <xdr:colOff>220260</xdr:colOff>
      <xdr:row>4</xdr:row>
      <xdr:rowOff>175260</xdr:rowOff>
    </xdr:to>
    <xdr:sp macro="" textlink="">
      <xdr:nvSpPr>
        <xdr:cNvPr id="5" name="角丸四角形 1">
          <a:extLst>
            <a:ext uri="{FF2B5EF4-FFF2-40B4-BE49-F238E27FC236}">
              <a16:creationId xmlns:a16="http://schemas.microsoft.com/office/drawing/2014/main" id="{E490D752-4BB5-4DF8-BCC1-F2A164CA2E06}"/>
            </a:ext>
          </a:extLst>
        </xdr:cNvPr>
        <xdr:cNvSpPr/>
      </xdr:nvSpPr>
      <xdr:spPr>
        <a:xfrm>
          <a:off x="8595360" y="8382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0</xdr:colOff>
      <xdr:row>81</xdr:row>
      <xdr:rowOff>0</xdr:rowOff>
    </xdr:from>
    <xdr:to>
      <xdr:col>41</xdr:col>
      <xdr:colOff>220260</xdr:colOff>
      <xdr:row>85</xdr:row>
      <xdr:rowOff>91440</xdr:rowOff>
    </xdr:to>
    <xdr:sp macro="" textlink="">
      <xdr:nvSpPr>
        <xdr:cNvPr id="6" name="角丸四角形 1">
          <a:extLst>
            <a:ext uri="{FF2B5EF4-FFF2-40B4-BE49-F238E27FC236}">
              <a16:creationId xmlns:a16="http://schemas.microsoft.com/office/drawing/2014/main" id="{49BB4E5A-7A2C-48A5-947E-C8A464067DD7}"/>
            </a:ext>
          </a:extLst>
        </xdr:cNvPr>
        <xdr:cNvSpPr/>
      </xdr:nvSpPr>
      <xdr:spPr>
        <a:xfrm>
          <a:off x="8595360" y="1831086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31</xdr:row>
          <xdr:rowOff>0</xdr:rowOff>
        </xdr:from>
        <xdr:to>
          <xdr:col>5</xdr:col>
          <xdr:colOff>236220</xdr:colOff>
          <xdr:row>32</xdr:row>
          <xdr:rowOff>22860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31</xdr:row>
          <xdr:rowOff>0</xdr:rowOff>
        </xdr:from>
        <xdr:to>
          <xdr:col>5</xdr:col>
          <xdr:colOff>236220</xdr:colOff>
          <xdr:row>32</xdr:row>
          <xdr:rowOff>22860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137160</xdr:colOff>
          <xdr:row>12</xdr:row>
          <xdr:rowOff>114300</xdr:rowOff>
        </xdr:from>
        <xdr:to>
          <xdr:col>3</xdr:col>
          <xdr:colOff>30480</xdr:colOff>
          <xdr:row>12</xdr:row>
          <xdr:rowOff>327660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13</xdr:row>
          <xdr:rowOff>114300</xdr:rowOff>
        </xdr:from>
        <xdr:to>
          <xdr:col>3</xdr:col>
          <xdr:colOff>30480</xdr:colOff>
          <xdr:row>13</xdr:row>
          <xdr:rowOff>327660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14</xdr:row>
          <xdr:rowOff>114300</xdr:rowOff>
        </xdr:from>
        <xdr:to>
          <xdr:col>3</xdr:col>
          <xdr:colOff>30480</xdr:colOff>
          <xdr:row>14</xdr:row>
          <xdr:rowOff>327660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xdr:row>
          <xdr:rowOff>114300</xdr:rowOff>
        </xdr:from>
        <xdr:to>
          <xdr:col>3</xdr:col>
          <xdr:colOff>30480</xdr:colOff>
          <xdr:row>15</xdr:row>
          <xdr:rowOff>327660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16</xdr:row>
          <xdr:rowOff>327660</xdr:rowOff>
        </xdr:from>
        <xdr:to>
          <xdr:col>3</xdr:col>
          <xdr:colOff>30480</xdr:colOff>
          <xdr:row>16</xdr:row>
          <xdr:rowOff>533400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xdr:row>
          <xdr:rowOff>114300</xdr:rowOff>
        </xdr:from>
        <xdr:to>
          <xdr:col>3</xdr:col>
          <xdr:colOff>30480</xdr:colOff>
          <xdr:row>18</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xdr:row>
          <xdr:rowOff>114300</xdr:rowOff>
        </xdr:from>
        <xdr:to>
          <xdr:col>3</xdr:col>
          <xdr:colOff>30480</xdr:colOff>
          <xdr:row>19</xdr:row>
          <xdr:rowOff>327660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xdr:row>
          <xdr:rowOff>114300</xdr:rowOff>
        </xdr:from>
        <xdr:to>
          <xdr:col>3</xdr:col>
          <xdr:colOff>30480</xdr:colOff>
          <xdr:row>20</xdr:row>
          <xdr:rowOff>327660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21</xdr:row>
          <xdr:rowOff>114300</xdr:rowOff>
        </xdr:from>
        <xdr:to>
          <xdr:col>3</xdr:col>
          <xdr:colOff>30480</xdr:colOff>
          <xdr:row>21</xdr:row>
          <xdr:rowOff>327660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xdr:row>
          <xdr:rowOff>327660</xdr:rowOff>
        </xdr:from>
        <xdr:to>
          <xdr:col>3</xdr:col>
          <xdr:colOff>30480</xdr:colOff>
          <xdr:row>22</xdr:row>
          <xdr:rowOff>533400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23</xdr:row>
          <xdr:rowOff>114300</xdr:rowOff>
        </xdr:from>
        <xdr:to>
          <xdr:col>3</xdr:col>
          <xdr:colOff>30480</xdr:colOff>
          <xdr:row>23</xdr:row>
          <xdr:rowOff>327660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17</xdr:row>
          <xdr:rowOff>114300</xdr:rowOff>
        </xdr:from>
        <xdr:to>
          <xdr:col>3</xdr:col>
          <xdr:colOff>30480</xdr:colOff>
          <xdr:row>17</xdr:row>
          <xdr:rowOff>327660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175260</xdr:rowOff>
        </xdr:from>
        <xdr:to>
          <xdr:col>3</xdr:col>
          <xdr:colOff>7620</xdr:colOff>
          <xdr:row>30</xdr:row>
          <xdr:rowOff>381000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175260</xdr:rowOff>
        </xdr:from>
        <xdr:to>
          <xdr:col>3</xdr:col>
          <xdr:colOff>7620</xdr:colOff>
          <xdr:row>32</xdr:row>
          <xdr:rowOff>381000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137160</xdr:rowOff>
        </xdr:from>
        <xdr:to>
          <xdr:col>3</xdr:col>
          <xdr:colOff>7620</xdr:colOff>
          <xdr:row>33</xdr:row>
          <xdr:rowOff>342900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838200</xdr:rowOff>
        </xdr:from>
        <xdr:to>
          <xdr:col>3</xdr:col>
          <xdr:colOff>7620</xdr:colOff>
          <xdr:row>34</xdr:row>
          <xdr:rowOff>1051560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35</xdr:row>
          <xdr:rowOff>114300</xdr:rowOff>
        </xdr:from>
        <xdr:to>
          <xdr:col>3</xdr:col>
          <xdr:colOff>7620</xdr:colOff>
          <xdr:row>35</xdr:row>
          <xdr:rowOff>327660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259080</xdr:rowOff>
        </xdr:from>
        <xdr:to>
          <xdr:col>3</xdr:col>
          <xdr:colOff>7620</xdr:colOff>
          <xdr:row>36</xdr:row>
          <xdr:rowOff>464820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99060</xdr:rowOff>
        </xdr:from>
        <xdr:to>
          <xdr:col>3</xdr:col>
          <xdr:colOff>7620</xdr:colOff>
          <xdr:row>37</xdr:row>
          <xdr:rowOff>304800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106680</xdr:rowOff>
        </xdr:from>
        <xdr:to>
          <xdr:col>3</xdr:col>
          <xdr:colOff>7620</xdr:colOff>
          <xdr:row>38</xdr:row>
          <xdr:rowOff>312420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289560</xdr:rowOff>
        </xdr:from>
        <xdr:to>
          <xdr:col>3</xdr:col>
          <xdr:colOff>7620</xdr:colOff>
          <xdr:row>39</xdr:row>
          <xdr:rowOff>495300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480060</xdr:rowOff>
        </xdr:from>
        <xdr:to>
          <xdr:col>3</xdr:col>
          <xdr:colOff>7620</xdr:colOff>
          <xdr:row>41</xdr:row>
          <xdr:rowOff>685800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28</xdr:row>
          <xdr:rowOff>83820</xdr:rowOff>
        </xdr:from>
        <xdr:to>
          <xdr:col>2</xdr:col>
          <xdr:colOff>251460</xdr:colOff>
          <xdr:row>28</xdr:row>
          <xdr:rowOff>289560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289560</xdr:rowOff>
        </xdr:from>
        <xdr:to>
          <xdr:col>3</xdr:col>
          <xdr:colOff>7620</xdr:colOff>
          <xdr:row>40</xdr:row>
          <xdr:rowOff>495300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175260</xdr:rowOff>
        </xdr:from>
        <xdr:to>
          <xdr:col>3</xdr:col>
          <xdr:colOff>7620</xdr:colOff>
          <xdr:row>30</xdr:row>
          <xdr:rowOff>381000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114300</xdr:rowOff>
        </xdr:from>
        <xdr:to>
          <xdr:col>2</xdr:col>
          <xdr:colOff>7620</xdr:colOff>
          <xdr:row>4</xdr:row>
          <xdr:rowOff>327660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200-00008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xdr:row>
          <xdr:rowOff>114300</xdr:rowOff>
        </xdr:from>
        <xdr:to>
          <xdr:col>3</xdr:col>
          <xdr:colOff>30480</xdr:colOff>
          <xdr:row>4</xdr:row>
          <xdr:rowOff>327660</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200-00008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12</xdr:row>
          <xdr:rowOff>106680</xdr:rowOff>
        </xdr:from>
        <xdr:to>
          <xdr:col>2</xdr:col>
          <xdr:colOff>228600</xdr:colOff>
          <xdr:row>12</xdr:row>
          <xdr:rowOff>312420</xdr:rowOff>
        </xdr:to>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200-00009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121920</xdr:rowOff>
        </xdr:from>
        <xdr:to>
          <xdr:col>2</xdr:col>
          <xdr:colOff>228600</xdr:colOff>
          <xdr:row>19</xdr:row>
          <xdr:rowOff>327660</xdr:rowOff>
        </xdr:to>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200-00009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114300</xdr:rowOff>
        </xdr:from>
        <xdr:to>
          <xdr:col>2</xdr:col>
          <xdr:colOff>228600</xdr:colOff>
          <xdr:row>20</xdr:row>
          <xdr:rowOff>327660</xdr:rowOff>
        </xdr:to>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200-00009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30</xdr:row>
          <xdr:rowOff>121920</xdr:rowOff>
        </xdr:from>
        <xdr:to>
          <xdr:col>2</xdr:col>
          <xdr:colOff>228600</xdr:colOff>
          <xdr:row>30</xdr:row>
          <xdr:rowOff>327660</xdr:rowOff>
        </xdr:to>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200-00009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31</xdr:row>
          <xdr:rowOff>137160</xdr:rowOff>
        </xdr:from>
        <xdr:to>
          <xdr:col>2</xdr:col>
          <xdr:colOff>228600</xdr:colOff>
          <xdr:row>31</xdr:row>
          <xdr:rowOff>342900</xdr:rowOff>
        </xdr:to>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200-00009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35</xdr:row>
          <xdr:rowOff>99060</xdr:rowOff>
        </xdr:from>
        <xdr:to>
          <xdr:col>2</xdr:col>
          <xdr:colOff>228600</xdr:colOff>
          <xdr:row>35</xdr:row>
          <xdr:rowOff>304800</xdr:rowOff>
        </xdr:to>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200-00009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36</xdr:row>
          <xdr:rowOff>106680</xdr:rowOff>
        </xdr:from>
        <xdr:to>
          <xdr:col>2</xdr:col>
          <xdr:colOff>228600</xdr:colOff>
          <xdr:row>36</xdr:row>
          <xdr:rowOff>312420</xdr:rowOff>
        </xdr:to>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200-00009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37</xdr:row>
          <xdr:rowOff>106680</xdr:rowOff>
        </xdr:from>
        <xdr:to>
          <xdr:col>2</xdr:col>
          <xdr:colOff>228600</xdr:colOff>
          <xdr:row>37</xdr:row>
          <xdr:rowOff>312420</xdr:rowOff>
        </xdr:to>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200-00009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38</xdr:row>
          <xdr:rowOff>121920</xdr:rowOff>
        </xdr:from>
        <xdr:to>
          <xdr:col>2</xdr:col>
          <xdr:colOff>228600</xdr:colOff>
          <xdr:row>38</xdr:row>
          <xdr:rowOff>327660</xdr:rowOff>
        </xdr:to>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200-00009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39</xdr:row>
          <xdr:rowOff>121920</xdr:rowOff>
        </xdr:from>
        <xdr:to>
          <xdr:col>2</xdr:col>
          <xdr:colOff>228600</xdr:colOff>
          <xdr:row>39</xdr:row>
          <xdr:rowOff>327660</xdr:rowOff>
        </xdr:to>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200-00009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40</xdr:row>
          <xdr:rowOff>114300</xdr:rowOff>
        </xdr:from>
        <xdr:to>
          <xdr:col>2</xdr:col>
          <xdr:colOff>228600</xdr:colOff>
          <xdr:row>40</xdr:row>
          <xdr:rowOff>327660</xdr:rowOff>
        </xdr:to>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200-0000A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41</xdr:row>
          <xdr:rowOff>99060</xdr:rowOff>
        </xdr:from>
        <xdr:to>
          <xdr:col>2</xdr:col>
          <xdr:colOff>228600</xdr:colOff>
          <xdr:row>41</xdr:row>
          <xdr:rowOff>297180</xdr:rowOff>
        </xdr:to>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2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43</xdr:row>
          <xdr:rowOff>83820</xdr:rowOff>
        </xdr:from>
        <xdr:to>
          <xdr:col>2</xdr:col>
          <xdr:colOff>228600</xdr:colOff>
          <xdr:row>43</xdr:row>
          <xdr:rowOff>289560</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2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44</xdr:row>
          <xdr:rowOff>106680</xdr:rowOff>
        </xdr:from>
        <xdr:to>
          <xdr:col>2</xdr:col>
          <xdr:colOff>7620</xdr:colOff>
          <xdr:row>44</xdr:row>
          <xdr:rowOff>312420</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2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45</xdr:row>
          <xdr:rowOff>106680</xdr:rowOff>
        </xdr:from>
        <xdr:to>
          <xdr:col>3</xdr:col>
          <xdr:colOff>22860</xdr:colOff>
          <xdr:row>45</xdr:row>
          <xdr:rowOff>312420</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2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46</xdr:row>
          <xdr:rowOff>83820</xdr:rowOff>
        </xdr:from>
        <xdr:to>
          <xdr:col>2</xdr:col>
          <xdr:colOff>228600</xdr:colOff>
          <xdr:row>46</xdr:row>
          <xdr:rowOff>289560</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2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47</xdr:row>
          <xdr:rowOff>99060</xdr:rowOff>
        </xdr:from>
        <xdr:to>
          <xdr:col>2</xdr:col>
          <xdr:colOff>228600</xdr:colOff>
          <xdr:row>47</xdr:row>
          <xdr:rowOff>297180</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2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48</xdr:row>
          <xdr:rowOff>106680</xdr:rowOff>
        </xdr:from>
        <xdr:to>
          <xdr:col>2</xdr:col>
          <xdr:colOff>228600</xdr:colOff>
          <xdr:row>48</xdr:row>
          <xdr:rowOff>312420</xdr:rowOff>
        </xdr:to>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200-0000A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xdr:row>
          <xdr:rowOff>121920</xdr:rowOff>
        </xdr:from>
        <xdr:to>
          <xdr:col>2</xdr:col>
          <xdr:colOff>228600</xdr:colOff>
          <xdr:row>9</xdr:row>
          <xdr:rowOff>327660</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2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xdr:row>
          <xdr:rowOff>121920</xdr:rowOff>
        </xdr:from>
        <xdr:to>
          <xdr:col>2</xdr:col>
          <xdr:colOff>228600</xdr:colOff>
          <xdr:row>6</xdr:row>
          <xdr:rowOff>327660</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200-0000A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10</xdr:row>
          <xdr:rowOff>121920</xdr:rowOff>
        </xdr:from>
        <xdr:to>
          <xdr:col>2</xdr:col>
          <xdr:colOff>228600</xdr:colOff>
          <xdr:row>10</xdr:row>
          <xdr:rowOff>327660</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2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106680</xdr:rowOff>
        </xdr:from>
        <xdr:to>
          <xdr:col>2</xdr:col>
          <xdr:colOff>228600</xdr:colOff>
          <xdr:row>15</xdr:row>
          <xdr:rowOff>312420</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2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106680</xdr:rowOff>
        </xdr:from>
        <xdr:to>
          <xdr:col>2</xdr:col>
          <xdr:colOff>228600</xdr:colOff>
          <xdr:row>16</xdr:row>
          <xdr:rowOff>312420</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2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106680</xdr:rowOff>
        </xdr:from>
        <xdr:to>
          <xdr:col>2</xdr:col>
          <xdr:colOff>228600</xdr:colOff>
          <xdr:row>17</xdr:row>
          <xdr:rowOff>312420</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2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18</xdr:row>
          <xdr:rowOff>106680</xdr:rowOff>
        </xdr:from>
        <xdr:to>
          <xdr:col>2</xdr:col>
          <xdr:colOff>228600</xdr:colOff>
          <xdr:row>18</xdr:row>
          <xdr:rowOff>312420</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2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2</xdr:col>
          <xdr:colOff>228600</xdr:colOff>
          <xdr:row>22</xdr:row>
          <xdr:rowOff>312420</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200-0000B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2</xdr:col>
          <xdr:colOff>228600</xdr:colOff>
          <xdr:row>23</xdr:row>
          <xdr:rowOff>312420</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2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34</xdr:row>
          <xdr:rowOff>137160</xdr:rowOff>
        </xdr:from>
        <xdr:to>
          <xdr:col>2</xdr:col>
          <xdr:colOff>228600</xdr:colOff>
          <xdr:row>34</xdr:row>
          <xdr:rowOff>342900</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2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49</xdr:row>
          <xdr:rowOff>83820</xdr:rowOff>
        </xdr:from>
        <xdr:to>
          <xdr:col>2</xdr:col>
          <xdr:colOff>228600</xdr:colOff>
          <xdr:row>49</xdr:row>
          <xdr:rowOff>289560</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2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50</xdr:row>
          <xdr:rowOff>137160</xdr:rowOff>
        </xdr:from>
        <xdr:to>
          <xdr:col>2</xdr:col>
          <xdr:colOff>236220</xdr:colOff>
          <xdr:row>50</xdr:row>
          <xdr:rowOff>342900</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2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28</xdr:row>
          <xdr:rowOff>121920</xdr:rowOff>
        </xdr:from>
        <xdr:to>
          <xdr:col>2</xdr:col>
          <xdr:colOff>228600</xdr:colOff>
          <xdr:row>28</xdr:row>
          <xdr:rowOff>327660</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2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121920</xdr:rowOff>
        </xdr:from>
        <xdr:to>
          <xdr:col>2</xdr:col>
          <xdr:colOff>228600</xdr:colOff>
          <xdr:row>27</xdr:row>
          <xdr:rowOff>327660</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2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121920</xdr:rowOff>
        </xdr:from>
        <xdr:to>
          <xdr:col>2</xdr:col>
          <xdr:colOff>228600</xdr:colOff>
          <xdr:row>7</xdr:row>
          <xdr:rowOff>327660</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2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106680</xdr:rowOff>
        </xdr:from>
        <xdr:to>
          <xdr:col>2</xdr:col>
          <xdr:colOff>228600</xdr:colOff>
          <xdr:row>13</xdr:row>
          <xdr:rowOff>312420</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2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106680</xdr:rowOff>
        </xdr:from>
        <xdr:to>
          <xdr:col>2</xdr:col>
          <xdr:colOff>228600</xdr:colOff>
          <xdr:row>14</xdr:row>
          <xdr:rowOff>312420</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2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198120</xdr:rowOff>
        </xdr:from>
        <xdr:to>
          <xdr:col>3</xdr:col>
          <xdr:colOff>419100</xdr:colOff>
          <xdr:row>42</xdr:row>
          <xdr:rowOff>403860</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2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42</xdr:row>
          <xdr:rowOff>22860</xdr:rowOff>
        </xdr:from>
        <xdr:to>
          <xdr:col>3</xdr:col>
          <xdr:colOff>419100</xdr:colOff>
          <xdr:row>42</xdr:row>
          <xdr:rowOff>259080</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2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42</xdr:row>
          <xdr:rowOff>30480</xdr:rowOff>
        </xdr:from>
        <xdr:to>
          <xdr:col>3</xdr:col>
          <xdr:colOff>1485900</xdr:colOff>
          <xdr:row>42</xdr:row>
          <xdr:rowOff>251460</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2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121920</xdr:rowOff>
        </xdr:from>
        <xdr:to>
          <xdr:col>2</xdr:col>
          <xdr:colOff>228600</xdr:colOff>
          <xdr:row>26</xdr:row>
          <xdr:rowOff>327660</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2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29</xdr:row>
          <xdr:rowOff>99060</xdr:rowOff>
        </xdr:from>
        <xdr:to>
          <xdr:col>2</xdr:col>
          <xdr:colOff>228600</xdr:colOff>
          <xdr:row>29</xdr:row>
          <xdr:rowOff>304800</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2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32</xdr:row>
          <xdr:rowOff>99060</xdr:rowOff>
        </xdr:from>
        <xdr:to>
          <xdr:col>2</xdr:col>
          <xdr:colOff>228600</xdr:colOff>
          <xdr:row>32</xdr:row>
          <xdr:rowOff>304800</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2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33</xdr:row>
          <xdr:rowOff>137160</xdr:rowOff>
        </xdr:from>
        <xdr:to>
          <xdr:col>2</xdr:col>
          <xdr:colOff>228600</xdr:colOff>
          <xdr:row>33</xdr:row>
          <xdr:rowOff>342900</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2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5</xdr:row>
          <xdr:rowOff>121920</xdr:rowOff>
        </xdr:from>
        <xdr:to>
          <xdr:col>2</xdr:col>
          <xdr:colOff>228600</xdr:colOff>
          <xdr:row>5</xdr:row>
          <xdr:rowOff>327660</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2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18</xdr:row>
          <xdr:rowOff>144780</xdr:rowOff>
        </xdr:from>
        <xdr:to>
          <xdr:col>12</xdr:col>
          <xdr:colOff>213360</xdr:colOff>
          <xdr:row>19</xdr:row>
          <xdr:rowOff>160020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18</xdr:row>
          <xdr:rowOff>144780</xdr:rowOff>
        </xdr:from>
        <xdr:to>
          <xdr:col>18</xdr:col>
          <xdr:colOff>99060</xdr:colOff>
          <xdr:row>19</xdr:row>
          <xdr:rowOff>160020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0</xdr:colOff>
      <xdr:row>1</xdr:row>
      <xdr:rowOff>0</xdr:rowOff>
    </xdr:from>
    <xdr:to>
      <xdr:col>45</xdr:col>
      <xdr:colOff>37380</xdr:colOff>
      <xdr:row>5</xdr:row>
      <xdr:rowOff>91440</xdr:rowOff>
    </xdr:to>
    <xdr:sp macro="" textlink="">
      <xdr:nvSpPr>
        <xdr:cNvPr id="3" name="角丸四角形 1">
          <a:extLst>
            <a:ext uri="{FF2B5EF4-FFF2-40B4-BE49-F238E27FC236}">
              <a16:creationId xmlns:a16="http://schemas.microsoft.com/office/drawing/2014/main" id="{8D2F95AF-805A-4F47-B82A-C0D236B3AE3D}"/>
            </a:ext>
          </a:extLst>
        </xdr:cNvPr>
        <xdr:cNvSpPr/>
      </xdr:nvSpPr>
      <xdr:spPr>
        <a:xfrm>
          <a:off x="853440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22</xdr:row>
          <xdr:rowOff>22860</xdr:rowOff>
        </xdr:from>
        <xdr:to>
          <xdr:col>8</xdr:col>
          <xdr:colOff>0</xdr:colOff>
          <xdr:row>23</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22860</xdr:rowOff>
        </xdr:from>
        <xdr:to>
          <xdr:col>11</xdr:col>
          <xdr:colOff>60960</xdr:colOff>
          <xdr:row>23</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22</xdr:row>
          <xdr:rowOff>22860</xdr:rowOff>
        </xdr:from>
        <xdr:to>
          <xdr:col>14</xdr:col>
          <xdr:colOff>60960</xdr:colOff>
          <xdr:row>23</xdr:row>
          <xdr:rowOff>7620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38</xdr:row>
          <xdr:rowOff>0</xdr:rowOff>
        </xdr:from>
        <xdr:to>
          <xdr:col>5</xdr:col>
          <xdr:colOff>236220</xdr:colOff>
          <xdr:row>39</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40</xdr:row>
          <xdr:rowOff>0</xdr:rowOff>
        </xdr:from>
        <xdr:to>
          <xdr:col>5</xdr:col>
          <xdr:colOff>236220</xdr:colOff>
          <xdr:row>41</xdr:row>
          <xdr:rowOff>22860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657600" y="1809750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35</xdr:row>
          <xdr:rowOff>0</xdr:rowOff>
        </xdr:from>
        <xdr:to>
          <xdr:col>5</xdr:col>
          <xdr:colOff>236220</xdr:colOff>
          <xdr:row>36</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34</xdr:row>
          <xdr:rowOff>220980</xdr:rowOff>
        </xdr:from>
        <xdr:to>
          <xdr:col>12</xdr:col>
          <xdr:colOff>175260</xdr:colOff>
          <xdr:row>36</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34</xdr:row>
          <xdr:rowOff>220980</xdr:rowOff>
        </xdr:from>
        <xdr:to>
          <xdr:col>15</xdr:col>
          <xdr:colOff>121920</xdr:colOff>
          <xdr:row>36</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198120</xdr:rowOff>
        </xdr:from>
        <xdr:to>
          <xdr:col>10</xdr:col>
          <xdr:colOff>60960</xdr:colOff>
          <xdr:row>84</xdr:row>
          <xdr:rowOff>441960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84</xdr:row>
          <xdr:rowOff>373380</xdr:rowOff>
        </xdr:from>
        <xdr:to>
          <xdr:col>10</xdr:col>
          <xdr:colOff>60960</xdr:colOff>
          <xdr:row>84</xdr:row>
          <xdr:rowOff>617220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0</xdr:colOff>
      <xdr:row>51</xdr:row>
      <xdr:rowOff>38100</xdr:rowOff>
    </xdr:from>
    <xdr:to>
      <xdr:col>15</xdr:col>
      <xdr:colOff>167640</xdr:colOff>
      <xdr:row>52</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657600" y="20406360"/>
          <a:ext cx="16764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t>※</a:t>
          </a:r>
          <a:endParaRPr kumimoji="1" lang="ja-JP" altLang="en-US" sz="1100"/>
        </a:p>
      </xdr:txBody>
    </xdr:sp>
    <xdr:clientData/>
  </xdr:twoCellAnchor>
  <xdr:twoCellAnchor>
    <xdr:from>
      <xdr:col>33</xdr:col>
      <xdr:colOff>0</xdr:colOff>
      <xdr:row>1</xdr:row>
      <xdr:rowOff>0</xdr:rowOff>
    </xdr:from>
    <xdr:to>
      <xdr:col>43</xdr:col>
      <xdr:colOff>37380</xdr:colOff>
      <xdr:row>5</xdr:row>
      <xdr:rowOff>91440</xdr:rowOff>
    </xdr:to>
    <xdr:sp macro="" textlink="">
      <xdr:nvSpPr>
        <xdr:cNvPr id="3" name="角丸四角形 1">
          <a:extLst>
            <a:ext uri="{FF2B5EF4-FFF2-40B4-BE49-F238E27FC236}">
              <a16:creationId xmlns:a16="http://schemas.microsoft.com/office/drawing/2014/main" id="{DF7A63CF-55CD-475E-9473-DEC87FD65BEE}"/>
            </a:ext>
          </a:extLst>
        </xdr:cNvPr>
        <xdr:cNvSpPr/>
      </xdr:nvSpPr>
      <xdr:spPr>
        <a:xfrm>
          <a:off x="8046720" y="2286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0</xdr:colOff>
      <xdr:row>46</xdr:row>
      <xdr:rowOff>0</xdr:rowOff>
    </xdr:from>
    <xdr:to>
      <xdr:col>43</xdr:col>
      <xdr:colOff>37380</xdr:colOff>
      <xdr:row>50</xdr:row>
      <xdr:rowOff>91440</xdr:rowOff>
    </xdr:to>
    <xdr:sp macro="" textlink="">
      <xdr:nvSpPr>
        <xdr:cNvPr id="6" name="角丸四角形 1">
          <a:extLst>
            <a:ext uri="{FF2B5EF4-FFF2-40B4-BE49-F238E27FC236}">
              <a16:creationId xmlns:a16="http://schemas.microsoft.com/office/drawing/2014/main" id="{BA48C185-E01B-4445-8256-8B076B80EBFC}"/>
            </a:ext>
          </a:extLst>
        </xdr:cNvPr>
        <xdr:cNvSpPr/>
      </xdr:nvSpPr>
      <xdr:spPr>
        <a:xfrm>
          <a:off x="8046720" y="11201400"/>
          <a:ext cx="2475780" cy="1005840"/>
        </a:xfrm>
        <a:prstGeom prst="roundRect">
          <a:avLst>
            <a:gd name="adj" fmla="val 16667"/>
          </a:avLst>
        </a:prstGeom>
        <a:solidFill>
          <a:srgbClr val="FFFFFF"/>
        </a:solidFill>
        <a:ln w="6350">
          <a:solidFill>
            <a:srgbClr val="FF0000"/>
          </a:solidFill>
          <a:round/>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1100" b="0" strike="noStrike" spc="-1">
              <a:solidFill>
                <a:srgbClr val="FBE5D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のセル内は手   入  力</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2D050"/>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のセル内はプルダウンにて選択</a:t>
          </a:r>
          <a:endParaRPr lang="en-US" sz="1100" b="0" strike="noStrike" spc="-1">
            <a:latin typeface="ＭＳ ゴシック" panose="020B0609070205080204" pitchFamily="49" charset="-128"/>
            <a:ea typeface="ＭＳ ゴシック" panose="020B0609070205080204" pitchFamily="49" charset="-128"/>
          </a:endParaRPr>
        </a:p>
        <a:p>
          <a:pPr>
            <a:lnSpc>
              <a:spcPct val="100000"/>
            </a:lnSpc>
          </a:pPr>
          <a:r>
            <a:rPr lang="en-US" sz="1100" b="0" strike="noStrike" spc="-1">
              <a:solidFill>
                <a:srgbClr val="9DC3E6"/>
              </a:solidFill>
              <a:latin typeface="ＭＳ ゴシック" panose="020B0609070205080204" pitchFamily="49" charset="-128"/>
              <a:ea typeface="ＭＳ ゴシック" panose="020B0609070205080204" pitchFamily="49" charset="-128"/>
            </a:rPr>
            <a:t>■</a:t>
          </a:r>
          <a:r>
            <a:rPr lang="ja-JP" sz="1100" b="0" strike="noStrike" spc="-1">
              <a:solidFill>
                <a:srgbClr val="000000"/>
              </a:solidFill>
              <a:latin typeface="ＭＳ ゴシック" panose="020B0609070205080204" pitchFamily="49" charset="-128"/>
              <a:ea typeface="ＭＳ ゴシック" panose="020B0609070205080204" pitchFamily="49" charset="-128"/>
            </a:rPr>
            <a:t>のセル内は自動入力 </a:t>
          </a:r>
          <a:endParaRPr lang="en-US" sz="1100" b="0" strike="noStrike" spc="-1">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91440</xdr:colOff>
      <xdr:row>115</xdr:row>
      <xdr:rowOff>30480</xdr:rowOff>
    </xdr:from>
    <xdr:to>
      <xdr:col>49</xdr:col>
      <xdr:colOff>243840</xdr:colOff>
      <xdr:row>122</xdr:row>
      <xdr:rowOff>114300</xdr:rowOff>
    </xdr:to>
    <xdr:sp macro="" textlink="">
      <xdr:nvSpPr>
        <xdr:cNvPr id="8" name="テキスト ボックス 7">
          <a:extLst>
            <a:ext uri="{FF2B5EF4-FFF2-40B4-BE49-F238E27FC236}">
              <a16:creationId xmlns:a16="http://schemas.microsoft.com/office/drawing/2014/main" id="{D3C977B0-5F29-47EC-CED4-BE3D87ECBC4F}"/>
            </a:ext>
          </a:extLst>
        </xdr:cNvPr>
        <xdr:cNvSpPr txBox="1"/>
      </xdr:nvSpPr>
      <xdr:spPr>
        <a:xfrm>
          <a:off x="8138160" y="27919680"/>
          <a:ext cx="618744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6_1</a:t>
          </a:r>
          <a:r>
            <a:rPr kumimoji="1" lang="ja-JP" altLang="en-US" sz="1100">
              <a:latin typeface="ＭＳ Ｐゴシック" panose="020B0600070205080204" pitchFamily="50" charset="-128"/>
              <a:ea typeface="ＭＳ Ｐゴシック" panose="020B0600070205080204" pitchFamily="50" charset="-128"/>
            </a:rPr>
            <a:t>　実績報告提出チェックシートの</a:t>
          </a:r>
          <a:r>
            <a:rPr kumimoji="1" lang="en-US" altLang="ja-JP" sz="1100">
              <a:latin typeface="ＭＳ Ｐゴシック" panose="020B0600070205080204" pitchFamily="50" charset="-128"/>
              <a:ea typeface="ＭＳ Ｐゴシック" panose="020B0600070205080204" pitchFamily="50" charset="-128"/>
            </a:rPr>
            <a:t>sheet</a:t>
          </a:r>
          <a:r>
            <a:rPr kumimoji="1" lang="ja-JP" altLang="en-US" sz="1100">
              <a:latin typeface="ＭＳ Ｐゴシック" panose="020B0600070205080204" pitchFamily="50" charset="-128"/>
              <a:ea typeface="ＭＳ Ｐゴシック" panose="020B0600070205080204" pitchFamily="50" charset="-128"/>
            </a:rPr>
            <a:t>に下記の対象チェック欄がありますので、</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確認いただけましたならチェックマークを忘れずに記入ください。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editAs="oneCell">
    <xdr:from>
      <xdr:col>34</xdr:col>
      <xdr:colOff>236220</xdr:colOff>
      <xdr:row>117</xdr:row>
      <xdr:rowOff>56636</xdr:rowOff>
    </xdr:from>
    <xdr:to>
      <xdr:col>48</xdr:col>
      <xdr:colOff>419100</xdr:colOff>
      <xdr:row>121</xdr:row>
      <xdr:rowOff>182879</xdr:rowOff>
    </xdr:to>
    <xdr:pic>
      <xdr:nvPicPr>
        <xdr:cNvPr id="11" name="図 10">
          <a:extLst>
            <a:ext uri="{FF2B5EF4-FFF2-40B4-BE49-F238E27FC236}">
              <a16:creationId xmlns:a16="http://schemas.microsoft.com/office/drawing/2014/main" id="{43F63741-1E4D-4E4F-BA17-0208F6F9A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6780" y="28403036"/>
          <a:ext cx="5303520" cy="1040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335280</xdr:colOff>
          <xdr:row>5</xdr:row>
          <xdr:rowOff>106680</xdr:rowOff>
        </xdr:from>
        <xdr:to>
          <xdr:col>2</xdr:col>
          <xdr:colOff>228600</xdr:colOff>
          <xdr:row>5</xdr:row>
          <xdr:rowOff>312420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xdr:row>
          <xdr:rowOff>121920</xdr:rowOff>
        </xdr:from>
        <xdr:to>
          <xdr:col>2</xdr:col>
          <xdr:colOff>228600</xdr:colOff>
          <xdr:row>7</xdr:row>
          <xdr:rowOff>327660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8</xdr:row>
          <xdr:rowOff>106680</xdr:rowOff>
        </xdr:from>
        <xdr:to>
          <xdr:col>2</xdr:col>
          <xdr:colOff>228600</xdr:colOff>
          <xdr:row>8</xdr:row>
          <xdr:rowOff>312420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9</xdr:row>
          <xdr:rowOff>121920</xdr:rowOff>
        </xdr:from>
        <xdr:to>
          <xdr:col>2</xdr:col>
          <xdr:colOff>228600</xdr:colOff>
          <xdr:row>9</xdr:row>
          <xdr:rowOff>327660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10</xdr:row>
          <xdr:rowOff>114300</xdr:rowOff>
        </xdr:from>
        <xdr:to>
          <xdr:col>2</xdr:col>
          <xdr:colOff>228600</xdr:colOff>
          <xdr:row>10</xdr:row>
          <xdr:rowOff>327660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11</xdr:row>
          <xdr:rowOff>121920</xdr:rowOff>
        </xdr:from>
        <xdr:to>
          <xdr:col>2</xdr:col>
          <xdr:colOff>228600</xdr:colOff>
          <xdr:row>11</xdr:row>
          <xdr:rowOff>327660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12</xdr:row>
          <xdr:rowOff>121920</xdr:rowOff>
        </xdr:from>
        <xdr:to>
          <xdr:col>2</xdr:col>
          <xdr:colOff>228600</xdr:colOff>
          <xdr:row>12</xdr:row>
          <xdr:rowOff>327660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15</xdr:row>
          <xdr:rowOff>114300</xdr:rowOff>
        </xdr:from>
        <xdr:to>
          <xdr:col>2</xdr:col>
          <xdr:colOff>228600</xdr:colOff>
          <xdr:row>15</xdr:row>
          <xdr:rowOff>327660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6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16</xdr:row>
          <xdr:rowOff>106680</xdr:rowOff>
        </xdr:from>
        <xdr:to>
          <xdr:col>2</xdr:col>
          <xdr:colOff>228600</xdr:colOff>
          <xdr:row>16</xdr:row>
          <xdr:rowOff>312420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6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21</xdr:row>
          <xdr:rowOff>137160</xdr:rowOff>
        </xdr:from>
        <xdr:to>
          <xdr:col>2</xdr:col>
          <xdr:colOff>228600</xdr:colOff>
          <xdr:row>21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6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22</xdr:row>
          <xdr:rowOff>106680</xdr:rowOff>
        </xdr:from>
        <xdr:to>
          <xdr:col>2</xdr:col>
          <xdr:colOff>228600</xdr:colOff>
          <xdr:row>22</xdr:row>
          <xdr:rowOff>312420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6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25</xdr:row>
          <xdr:rowOff>83820</xdr:rowOff>
        </xdr:from>
        <xdr:to>
          <xdr:col>2</xdr:col>
          <xdr:colOff>228600</xdr:colOff>
          <xdr:row>25</xdr:row>
          <xdr:rowOff>289560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27</xdr:row>
          <xdr:rowOff>289560</xdr:rowOff>
        </xdr:from>
        <xdr:to>
          <xdr:col>2</xdr:col>
          <xdr:colOff>228600</xdr:colOff>
          <xdr:row>27</xdr:row>
          <xdr:rowOff>495300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6</xdr:row>
          <xdr:rowOff>99060</xdr:rowOff>
        </xdr:from>
        <xdr:to>
          <xdr:col>2</xdr:col>
          <xdr:colOff>228600</xdr:colOff>
          <xdr:row>6</xdr:row>
          <xdr:rowOff>304800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4</xdr:row>
          <xdr:rowOff>106680</xdr:rowOff>
        </xdr:from>
        <xdr:to>
          <xdr:col>2</xdr:col>
          <xdr:colOff>228600</xdr:colOff>
          <xdr:row>4</xdr:row>
          <xdr:rowOff>312420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13</xdr:row>
          <xdr:rowOff>121920</xdr:rowOff>
        </xdr:from>
        <xdr:to>
          <xdr:col>2</xdr:col>
          <xdr:colOff>228600</xdr:colOff>
          <xdr:row>13</xdr:row>
          <xdr:rowOff>327660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14</xdr:row>
          <xdr:rowOff>121920</xdr:rowOff>
        </xdr:from>
        <xdr:to>
          <xdr:col>2</xdr:col>
          <xdr:colOff>228600</xdr:colOff>
          <xdr:row>14</xdr:row>
          <xdr:rowOff>327660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19</xdr:row>
          <xdr:rowOff>137160</xdr:rowOff>
        </xdr:from>
        <xdr:to>
          <xdr:col>2</xdr:col>
          <xdr:colOff>228600</xdr:colOff>
          <xdr:row>19</xdr:row>
          <xdr:rowOff>342900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23</xdr:row>
          <xdr:rowOff>106680</xdr:rowOff>
        </xdr:from>
        <xdr:to>
          <xdr:col>2</xdr:col>
          <xdr:colOff>228600</xdr:colOff>
          <xdr:row>23</xdr:row>
          <xdr:rowOff>312420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24</xdr:row>
          <xdr:rowOff>106680</xdr:rowOff>
        </xdr:from>
        <xdr:to>
          <xdr:col>2</xdr:col>
          <xdr:colOff>228600</xdr:colOff>
          <xdr:row>24</xdr:row>
          <xdr:rowOff>312420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175260</xdr:rowOff>
        </xdr:from>
        <xdr:to>
          <xdr:col>3</xdr:col>
          <xdr:colOff>723900</xdr:colOff>
          <xdr:row>27</xdr:row>
          <xdr:rowOff>381000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487680</xdr:rowOff>
        </xdr:from>
        <xdr:to>
          <xdr:col>3</xdr:col>
          <xdr:colOff>723900</xdr:colOff>
          <xdr:row>27</xdr:row>
          <xdr:rowOff>693420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327660</xdr:rowOff>
        </xdr:from>
        <xdr:to>
          <xdr:col>3</xdr:col>
          <xdr:colOff>723900</xdr:colOff>
          <xdr:row>27</xdr:row>
          <xdr:rowOff>533400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647700</xdr:rowOff>
        </xdr:from>
        <xdr:to>
          <xdr:col>3</xdr:col>
          <xdr:colOff>723900</xdr:colOff>
          <xdr:row>28</xdr:row>
          <xdr:rowOff>22860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26</xdr:row>
          <xdr:rowOff>83820</xdr:rowOff>
        </xdr:from>
        <xdr:to>
          <xdr:col>2</xdr:col>
          <xdr:colOff>228600</xdr:colOff>
          <xdr:row>26</xdr:row>
          <xdr:rowOff>289560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20</xdr:row>
          <xdr:rowOff>137160</xdr:rowOff>
        </xdr:from>
        <xdr:to>
          <xdr:col>2</xdr:col>
          <xdr:colOff>228600</xdr:colOff>
          <xdr:row>20</xdr:row>
          <xdr:rowOff>342900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17</xdr:row>
          <xdr:rowOff>106680</xdr:rowOff>
        </xdr:from>
        <xdr:to>
          <xdr:col>2</xdr:col>
          <xdr:colOff>228600</xdr:colOff>
          <xdr:row>17</xdr:row>
          <xdr:rowOff>312420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2" name="Line 2">
          <a:extLst>
            <a:ext uri="{FF2B5EF4-FFF2-40B4-BE49-F238E27FC236}">
              <a16:creationId xmlns:a16="http://schemas.microsoft.com/office/drawing/2014/main" id="{00000000-0008-0000-0B00-000002000000}"/>
            </a:ext>
          </a:extLst>
        </xdr:cNvPr>
        <xdr:cNvSpPr>
          <a:spLocks noChangeShapeType="1"/>
        </xdr:cNvSpPr>
      </xdr:nvSpPr>
      <xdr:spPr bwMode="auto">
        <a:xfrm>
          <a:off x="0" y="1889760"/>
          <a:ext cx="952500" cy="4724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xdr:colOff>
      <xdr:row>14</xdr:row>
      <xdr:rowOff>0</xdr:rowOff>
    </xdr:from>
    <xdr:to>
      <xdr:col>42</xdr:col>
      <xdr:colOff>373381</xdr:colOff>
      <xdr:row>18</xdr:row>
      <xdr:rowOff>167640</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8488681" y="3200400"/>
          <a:ext cx="2385060" cy="1082040"/>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7"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84.xml"/><Relationship Id="rId29" Type="http://schemas.openxmlformats.org/officeDocument/2006/relationships/ctrlProp" Target="../ctrlProps/ctrlProp97.xml"/><Relationship Id="rId1" Type="http://schemas.openxmlformats.org/officeDocument/2006/relationships/printerSettings" Target="../printerSettings/printerSettings3.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8"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20" Type="http://schemas.openxmlformats.org/officeDocument/2006/relationships/ctrlProp" Target="../ctrlProps/ctrlProp88.xml"/><Relationship Id="rId41"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3" Type="http://schemas.openxmlformats.org/officeDocument/2006/relationships/vmlDrawing" Target="../drawings/vmlDrawing5.vml"/><Relationship Id="rId7" Type="http://schemas.openxmlformats.org/officeDocument/2006/relationships/ctrlProp" Target="../ctrlProps/ctrlProp122.xml"/><Relationship Id="rId12" Type="http://schemas.openxmlformats.org/officeDocument/2006/relationships/ctrlProp" Target="../ctrlProps/ctrlProp127.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11" Type="http://schemas.openxmlformats.org/officeDocument/2006/relationships/ctrlProp" Target="../ctrlProps/ctrlProp126.xml"/><Relationship Id="rId5" Type="http://schemas.openxmlformats.org/officeDocument/2006/relationships/ctrlProp" Target="../ctrlProps/ctrlProp120.xml"/><Relationship Id="rId15" Type="http://schemas.openxmlformats.org/officeDocument/2006/relationships/comments" Target="../comments2.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7.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 Id="rId30" Type="http://schemas.openxmlformats.org/officeDocument/2006/relationships/ctrlProp" Target="../ctrlProps/ctrlProp15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3BC6-55D6-45EE-9EA6-C13CFE5B9D84}">
  <dimension ref="A1:BO291"/>
  <sheetViews>
    <sheetView tabSelected="1" view="pageBreakPreview" zoomScaleNormal="100" zoomScaleSheetLayoutView="100" workbookViewId="0">
      <selection activeCell="AE178" sqref="AE178"/>
    </sheetView>
  </sheetViews>
  <sheetFormatPr defaultColWidth="1.09765625" defaultRowHeight="18"/>
  <cols>
    <col min="1" max="30" width="3.19921875" customWidth="1"/>
    <col min="31" max="31" width="9.8984375" customWidth="1"/>
    <col min="32" max="32" width="3.19921875" customWidth="1"/>
    <col min="33" max="51" width="3.69921875" customWidth="1"/>
    <col min="52" max="80" width="5.69921875" customWidth="1"/>
  </cols>
  <sheetData>
    <row r="1" spans="1:32">
      <c r="A1" s="1"/>
      <c r="B1" s="1" t="s">
        <v>239</v>
      </c>
      <c r="C1" s="1"/>
      <c r="D1" s="1"/>
      <c r="E1" s="1"/>
      <c r="F1" s="1"/>
      <c r="G1" s="1"/>
      <c r="H1" s="1"/>
      <c r="I1" s="1"/>
      <c r="M1" s="1"/>
      <c r="V1" s="1"/>
      <c r="W1" s="1"/>
      <c r="AA1" s="193" t="s">
        <v>421</v>
      </c>
      <c r="AB1" s="194"/>
      <c r="AC1" s="194"/>
      <c r="AD1" s="194"/>
      <c r="AE1" s="194"/>
      <c r="AF1" s="194"/>
    </row>
    <row r="2" spans="1:32">
      <c r="A2" s="1"/>
      <c r="B2" s="1"/>
      <c r="C2" s="1"/>
      <c r="D2" s="1"/>
      <c r="E2" s="1"/>
      <c r="F2" s="1"/>
      <c r="G2" s="1"/>
      <c r="H2" s="1"/>
      <c r="I2" s="1"/>
      <c r="M2" s="1"/>
      <c r="N2" s="1"/>
      <c r="O2" s="1"/>
      <c r="P2" s="1"/>
      <c r="Q2" s="1"/>
      <c r="R2" s="1"/>
      <c r="S2" s="1"/>
      <c r="T2" s="1"/>
      <c r="U2" s="1"/>
      <c r="V2" s="1"/>
      <c r="W2" s="1"/>
      <c r="X2" s="1"/>
      <c r="Y2" s="1"/>
      <c r="Z2" s="1"/>
      <c r="AA2" s="1"/>
      <c r="AB2" s="1"/>
      <c r="AC2" s="1"/>
    </row>
    <row r="3" spans="1:32">
      <c r="A3" s="1"/>
      <c r="B3" s="1" t="s">
        <v>309</v>
      </c>
      <c r="C3" s="1"/>
      <c r="D3" s="1"/>
      <c r="E3" s="1"/>
      <c r="F3" s="1"/>
      <c r="G3" s="1"/>
      <c r="H3" s="1"/>
      <c r="I3" s="1"/>
      <c r="J3" s="1"/>
      <c r="K3" s="1"/>
      <c r="L3" s="1"/>
      <c r="M3" s="1"/>
      <c r="N3" s="1"/>
      <c r="O3" s="1"/>
      <c r="P3" s="1"/>
      <c r="Q3" s="1"/>
      <c r="R3" s="1"/>
      <c r="U3" s="1" t="s">
        <v>50</v>
      </c>
      <c r="V3" s="1"/>
      <c r="W3" s="1" t="s">
        <v>79</v>
      </c>
      <c r="X3" s="256"/>
      <c r="Y3" s="194"/>
      <c r="Z3" s="16" t="s">
        <v>80</v>
      </c>
      <c r="AA3" s="256"/>
      <c r="AB3" s="194"/>
      <c r="AC3" s="194"/>
    </row>
    <row r="4" spans="1:32" ht="18" customHeight="1">
      <c r="A4" s="1"/>
      <c r="B4" s="1" t="s">
        <v>8</v>
      </c>
      <c r="C4" s="1"/>
      <c r="D4" s="1"/>
      <c r="E4" s="1" t="s">
        <v>310</v>
      </c>
      <c r="F4" s="1"/>
      <c r="G4" s="1"/>
      <c r="H4" s="1"/>
      <c r="I4" s="1"/>
      <c r="J4" s="1"/>
      <c r="K4" s="1"/>
      <c r="L4" s="1"/>
      <c r="M4" s="1"/>
      <c r="N4" s="1"/>
      <c r="O4" s="1"/>
      <c r="P4" s="1"/>
      <c r="Q4" s="1"/>
      <c r="R4" s="1"/>
      <c r="S4" s="1"/>
      <c r="T4" s="1"/>
      <c r="U4" s="275"/>
      <c r="V4" s="275"/>
      <c r="W4" s="275"/>
      <c r="X4" s="275"/>
      <c r="Y4" s="275"/>
      <c r="Z4" s="275"/>
      <c r="AA4" s="275"/>
      <c r="AB4" s="275"/>
      <c r="AC4" s="275"/>
      <c r="AD4" s="275"/>
      <c r="AE4" s="275"/>
      <c r="AF4" s="275"/>
    </row>
    <row r="5" spans="1:32">
      <c r="A5" s="1"/>
      <c r="B5" s="1"/>
      <c r="C5" s="1"/>
      <c r="D5" s="1"/>
      <c r="E5" s="1"/>
      <c r="F5" s="1"/>
      <c r="G5" s="1"/>
      <c r="H5" s="1"/>
      <c r="I5" s="1"/>
      <c r="J5" s="1"/>
      <c r="K5" s="1"/>
      <c r="L5" s="1"/>
      <c r="M5" s="1"/>
      <c r="N5" s="1"/>
      <c r="O5" s="1"/>
      <c r="P5" s="1"/>
      <c r="Q5" s="1"/>
      <c r="R5" s="1"/>
      <c r="S5" s="1"/>
      <c r="T5" s="1"/>
      <c r="U5" s="275"/>
      <c r="V5" s="275"/>
      <c r="W5" s="275"/>
      <c r="X5" s="275"/>
      <c r="Y5" s="275"/>
      <c r="Z5" s="275"/>
      <c r="AA5" s="275"/>
      <c r="AB5" s="275"/>
      <c r="AC5" s="275"/>
      <c r="AD5" s="275"/>
      <c r="AE5" s="275"/>
      <c r="AF5" s="275"/>
    </row>
    <row r="6" spans="1:32">
      <c r="A6" s="1"/>
      <c r="B6" s="1"/>
      <c r="C6" s="1"/>
      <c r="D6" s="1"/>
      <c r="E6" s="1" t="s">
        <v>7</v>
      </c>
      <c r="F6" s="1"/>
      <c r="G6" s="1"/>
      <c r="H6" s="1"/>
      <c r="I6" s="1"/>
      <c r="J6" s="1"/>
      <c r="K6" s="1"/>
      <c r="L6" s="1"/>
      <c r="M6" s="1"/>
      <c r="N6" s="1"/>
      <c r="O6" s="1"/>
      <c r="P6" s="1"/>
      <c r="Q6" s="1"/>
      <c r="R6" s="1"/>
      <c r="AC6" s="1"/>
    </row>
    <row r="7" spans="1:32">
      <c r="A7" s="1"/>
      <c r="B7" s="1"/>
      <c r="C7" s="1"/>
      <c r="D7" s="1"/>
      <c r="E7" s="1"/>
      <c r="F7" s="1"/>
      <c r="G7" s="1"/>
      <c r="H7" s="1"/>
      <c r="I7" s="1"/>
      <c r="J7" s="1"/>
      <c r="K7" s="1"/>
      <c r="L7" s="1"/>
      <c r="M7" s="1"/>
      <c r="O7" s="1"/>
      <c r="P7" s="1"/>
      <c r="Q7" s="1"/>
      <c r="R7" s="1" t="s">
        <v>10</v>
      </c>
      <c r="X7" s="236"/>
      <c r="Y7" s="238"/>
      <c r="Z7" s="238"/>
      <c r="AA7" s="238"/>
      <c r="AB7" s="238"/>
      <c r="AC7" s="238"/>
      <c r="AD7" s="238"/>
      <c r="AE7" s="238"/>
      <c r="AF7" s="238"/>
    </row>
    <row r="8" spans="1:32">
      <c r="A8" s="1"/>
      <c r="B8" s="1"/>
      <c r="C8" s="1"/>
      <c r="D8" s="1"/>
      <c r="E8" s="1"/>
      <c r="F8" s="1"/>
      <c r="G8" s="1"/>
      <c r="H8" s="1"/>
      <c r="I8" s="1"/>
      <c r="J8" s="1"/>
      <c r="K8" s="1"/>
      <c r="L8" s="1"/>
      <c r="M8" s="1"/>
      <c r="O8" s="1"/>
      <c r="P8" s="1"/>
      <c r="Q8" s="1"/>
      <c r="R8" s="1" t="s">
        <v>9</v>
      </c>
      <c r="X8" s="236"/>
      <c r="Y8" s="238"/>
      <c r="Z8" s="238"/>
      <c r="AA8" s="238"/>
      <c r="AB8" s="238"/>
      <c r="AC8" s="238"/>
      <c r="AD8" s="238"/>
      <c r="AE8" s="238"/>
      <c r="AF8" s="238"/>
    </row>
    <row r="9" spans="1:32">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32">
      <c r="A10" s="1"/>
      <c r="B10" s="1"/>
      <c r="C10" s="1"/>
      <c r="D10" s="1"/>
      <c r="E10" s="1"/>
      <c r="G10" s="279" t="s">
        <v>118</v>
      </c>
      <c r="H10" s="279"/>
      <c r="I10" s="279"/>
      <c r="J10" s="279"/>
      <c r="K10" s="279"/>
      <c r="L10" s="279"/>
      <c r="M10" s="279"/>
      <c r="N10" s="279"/>
      <c r="O10" s="279"/>
      <c r="P10" s="279"/>
      <c r="Q10" s="279"/>
      <c r="R10" s="279"/>
      <c r="S10" s="279"/>
      <c r="T10" s="279"/>
      <c r="U10" s="279"/>
      <c r="V10" s="279"/>
      <c r="W10" s="279"/>
      <c r="X10" s="279"/>
      <c r="Y10" s="279"/>
      <c r="Z10" s="279"/>
      <c r="AA10" s="279"/>
      <c r="AC10" s="1"/>
    </row>
    <row r="11" spans="1:3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32">
      <c r="A12" s="1"/>
      <c r="B12" s="1"/>
      <c r="C12" s="1" t="s">
        <v>120</v>
      </c>
      <c r="F12" s="1"/>
      <c r="G12" s="1"/>
      <c r="H12" s="1"/>
      <c r="I12" s="1"/>
      <c r="J12" s="1"/>
      <c r="K12" s="1"/>
      <c r="L12" s="1"/>
      <c r="M12" s="1"/>
      <c r="N12" s="1"/>
      <c r="O12" s="1"/>
      <c r="P12" s="1"/>
      <c r="Q12" s="1"/>
      <c r="R12" s="1"/>
      <c r="S12" s="1"/>
      <c r="T12" s="1"/>
      <c r="U12" s="1"/>
      <c r="V12" s="1"/>
      <c r="W12" s="1"/>
      <c r="X12" s="1"/>
      <c r="Y12" s="1"/>
      <c r="Z12" s="1"/>
      <c r="AA12" s="1"/>
      <c r="AB12" s="1"/>
      <c r="AC12" s="1"/>
    </row>
    <row r="13" spans="1:32">
      <c r="A13" s="1"/>
      <c r="B13" s="1"/>
      <c r="C13" s="1" t="s">
        <v>87</v>
      </c>
      <c r="F13" s="1"/>
      <c r="G13" s="1"/>
      <c r="H13" s="1"/>
      <c r="I13" s="1"/>
      <c r="J13" s="1"/>
      <c r="K13" s="1"/>
      <c r="L13" s="1"/>
      <c r="M13" s="1"/>
      <c r="N13" s="1"/>
      <c r="O13" s="1"/>
      <c r="P13" s="1"/>
      <c r="Q13" s="1"/>
      <c r="R13" s="1"/>
      <c r="S13" s="1"/>
      <c r="T13" s="1"/>
      <c r="U13" s="1"/>
      <c r="V13" s="1"/>
      <c r="W13" s="1"/>
      <c r="X13" s="1"/>
      <c r="Y13" s="1"/>
      <c r="Z13" s="1"/>
      <c r="AA13" s="1"/>
      <c r="AB13" s="1"/>
      <c r="AC13" s="1"/>
    </row>
    <row r="14" spans="1:3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3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31" ht="18" customHeight="1">
      <c r="A17" s="1"/>
      <c r="B17" s="1"/>
      <c r="C17" s="1"/>
      <c r="D17" s="1"/>
      <c r="E17" s="1"/>
      <c r="F17" s="1" t="s">
        <v>1</v>
      </c>
      <c r="G17" s="1"/>
      <c r="H17" s="1"/>
      <c r="I17" s="1"/>
      <c r="J17" s="1"/>
      <c r="K17" s="1"/>
      <c r="L17" s="1"/>
      <c r="M17" s="1"/>
      <c r="N17" s="1"/>
      <c r="O17" s="1"/>
      <c r="P17" s="1"/>
      <c r="Q17" s="1"/>
      <c r="R17" s="1"/>
      <c r="S17" s="1"/>
      <c r="T17" s="1"/>
      <c r="U17" s="1"/>
      <c r="V17" s="1"/>
      <c r="W17" s="1"/>
      <c r="X17" s="1"/>
      <c r="Y17" s="1"/>
      <c r="Z17" s="1"/>
      <c r="AA17" s="1"/>
      <c r="AB17" s="1"/>
      <c r="AC17" s="1"/>
    </row>
    <row r="18" spans="1:31" ht="18" customHeight="1" thickBot="1">
      <c r="A18" s="1"/>
      <c r="B18" s="1"/>
      <c r="C18" s="1"/>
      <c r="D18" s="1"/>
      <c r="E18" s="1"/>
      <c r="F18" s="1" t="s">
        <v>2</v>
      </c>
      <c r="G18" s="1"/>
      <c r="H18" s="1"/>
      <c r="I18" s="1"/>
      <c r="J18" s="1"/>
      <c r="K18" s="1"/>
      <c r="L18" s="1"/>
      <c r="M18" s="1"/>
      <c r="N18" s="1"/>
      <c r="O18" s="1"/>
      <c r="P18" s="1"/>
      <c r="Q18" s="1"/>
      <c r="R18" s="1"/>
      <c r="S18" s="1"/>
      <c r="T18" s="1"/>
      <c r="U18" s="1"/>
      <c r="V18" s="1"/>
      <c r="W18" s="1"/>
      <c r="X18" s="1"/>
      <c r="Y18" s="1"/>
      <c r="Z18" s="1"/>
      <c r="AA18" s="1"/>
      <c r="AB18" s="1"/>
      <c r="AC18" s="1"/>
    </row>
    <row r="19" spans="1:31">
      <c r="A19" s="1"/>
      <c r="B19" s="298" t="s">
        <v>0</v>
      </c>
      <c r="C19" s="299"/>
      <c r="D19" s="299"/>
      <c r="E19" s="300"/>
      <c r="F19" s="306" t="s">
        <v>67</v>
      </c>
      <c r="G19" s="306"/>
      <c r="H19" s="306"/>
      <c r="I19" s="306"/>
      <c r="J19" s="306"/>
      <c r="K19" s="306"/>
      <c r="L19" s="306"/>
      <c r="M19" s="306"/>
      <c r="N19" s="306"/>
      <c r="O19" s="306"/>
      <c r="P19" s="306"/>
      <c r="Q19" s="306"/>
      <c r="R19" s="306"/>
      <c r="S19" s="306"/>
      <c r="T19" s="306"/>
      <c r="U19" s="306"/>
      <c r="V19" s="306"/>
      <c r="W19" s="306"/>
      <c r="X19" s="306"/>
      <c r="Y19" s="306"/>
      <c r="Z19" s="306"/>
      <c r="AA19" s="306"/>
      <c r="AB19" s="249"/>
      <c r="AC19" s="249"/>
      <c r="AD19" s="249"/>
      <c r="AE19" s="307"/>
    </row>
    <row r="20" spans="1:31">
      <c r="A20" s="1"/>
      <c r="B20" s="301"/>
      <c r="C20" s="279"/>
      <c r="D20" s="279"/>
      <c r="E20" s="302"/>
      <c r="F20" s="235" t="s">
        <v>105</v>
      </c>
      <c r="G20" s="235"/>
      <c r="H20" s="235"/>
      <c r="I20" s="235"/>
      <c r="J20" s="235"/>
      <c r="K20" s="235"/>
      <c r="L20" s="235"/>
      <c r="M20" s="235"/>
      <c r="N20" s="235"/>
      <c r="O20" s="235"/>
      <c r="P20" s="235"/>
      <c r="Q20" s="235"/>
      <c r="R20" s="235"/>
      <c r="S20" s="235"/>
      <c r="T20" s="235"/>
      <c r="U20" s="235"/>
      <c r="V20" s="235"/>
      <c r="W20" s="235"/>
      <c r="X20" s="235"/>
      <c r="Y20" s="235"/>
      <c r="Z20" s="235"/>
      <c r="AA20" s="235"/>
      <c r="AB20" s="238"/>
      <c r="AC20" s="238"/>
      <c r="AD20" s="238"/>
      <c r="AE20" s="239"/>
    </row>
    <row r="21" spans="1:31">
      <c r="A21" s="1"/>
      <c r="B21" s="301"/>
      <c r="C21" s="279"/>
      <c r="D21" s="279"/>
      <c r="E21" s="302"/>
      <c r="F21" s="235" t="s">
        <v>96</v>
      </c>
      <c r="G21" s="235"/>
      <c r="H21" s="235"/>
      <c r="I21" s="235"/>
      <c r="J21" s="235"/>
      <c r="K21" s="235"/>
      <c r="L21" s="235"/>
      <c r="M21" s="235"/>
      <c r="N21" s="235"/>
      <c r="O21" s="235"/>
      <c r="P21" s="235"/>
      <c r="Q21" s="235"/>
      <c r="R21" s="235"/>
      <c r="S21" s="235"/>
      <c r="T21" s="235"/>
      <c r="U21" s="235"/>
      <c r="V21" s="235"/>
      <c r="W21" s="235"/>
      <c r="X21" s="235"/>
      <c r="Y21" s="235"/>
      <c r="Z21" s="235"/>
      <c r="AA21" s="235"/>
      <c r="AB21" s="238"/>
      <c r="AC21" s="238"/>
      <c r="AD21" s="238"/>
      <c r="AE21" s="239"/>
    </row>
    <row r="22" spans="1:31">
      <c r="A22" s="1"/>
      <c r="B22" s="301"/>
      <c r="C22" s="279"/>
      <c r="D22" s="279"/>
      <c r="E22" s="302"/>
      <c r="F22" s="235" t="s">
        <v>97</v>
      </c>
      <c r="G22" s="235"/>
      <c r="H22" s="235"/>
      <c r="I22" s="235"/>
      <c r="J22" s="235"/>
      <c r="K22" s="235"/>
      <c r="L22" s="235"/>
      <c r="M22" s="235"/>
      <c r="N22" s="235"/>
      <c r="O22" s="235"/>
      <c r="P22" s="235"/>
      <c r="Q22" s="235"/>
      <c r="R22" s="235"/>
      <c r="S22" s="235"/>
      <c r="T22" s="235"/>
      <c r="U22" s="235"/>
      <c r="V22" s="235"/>
      <c r="W22" s="235"/>
      <c r="X22" s="235"/>
      <c r="Y22" s="235"/>
      <c r="Z22" s="235"/>
      <c r="AA22" s="235"/>
      <c r="AB22" s="238"/>
      <c r="AC22" s="238"/>
      <c r="AD22" s="238"/>
      <c r="AE22" s="239"/>
    </row>
    <row r="23" spans="1:31">
      <c r="A23" s="1"/>
      <c r="B23" s="301"/>
      <c r="C23" s="279"/>
      <c r="D23" s="279"/>
      <c r="E23" s="302"/>
      <c r="F23" s="235" t="s">
        <v>172</v>
      </c>
      <c r="G23" s="235"/>
      <c r="H23" s="235"/>
      <c r="I23" s="235"/>
      <c r="J23" s="235"/>
      <c r="K23" s="235"/>
      <c r="L23" s="235"/>
      <c r="M23" s="235"/>
      <c r="N23" s="235"/>
      <c r="O23" s="235"/>
      <c r="P23" s="235"/>
      <c r="Q23" s="235"/>
      <c r="R23" s="235"/>
      <c r="S23" s="235"/>
      <c r="T23" s="235"/>
      <c r="U23" s="235"/>
      <c r="V23" s="235"/>
      <c r="W23" s="235"/>
      <c r="X23" s="235"/>
      <c r="Y23" s="235"/>
      <c r="Z23" s="235"/>
      <c r="AA23" s="235"/>
      <c r="AB23" s="238"/>
      <c r="AC23" s="238"/>
      <c r="AD23" s="238"/>
      <c r="AE23" s="239"/>
    </row>
    <row r="24" spans="1:31">
      <c r="A24" s="1"/>
      <c r="B24" s="301"/>
      <c r="C24" s="279"/>
      <c r="D24" s="279"/>
      <c r="E24" s="302"/>
      <c r="F24" s="235" t="s">
        <v>173</v>
      </c>
      <c r="G24" s="235"/>
      <c r="H24" s="235"/>
      <c r="I24" s="235"/>
      <c r="J24" s="235"/>
      <c r="K24" s="235"/>
      <c r="L24" s="235"/>
      <c r="M24" s="235"/>
      <c r="N24" s="235"/>
      <c r="O24" s="235"/>
      <c r="P24" s="235"/>
      <c r="Q24" s="235"/>
      <c r="R24" s="235"/>
      <c r="S24" s="235"/>
      <c r="T24" s="235"/>
      <c r="U24" s="235"/>
      <c r="V24" s="235"/>
      <c r="W24" s="235"/>
      <c r="X24" s="235"/>
      <c r="Y24" s="235"/>
      <c r="Z24" s="235"/>
      <c r="AA24" s="235"/>
      <c r="AB24" s="238"/>
      <c r="AC24" s="238"/>
      <c r="AD24" s="238"/>
      <c r="AE24" s="239"/>
    </row>
    <row r="25" spans="1:31">
      <c r="A25" s="1"/>
      <c r="B25" s="301"/>
      <c r="C25" s="279"/>
      <c r="D25" s="279"/>
      <c r="E25" s="302"/>
      <c r="F25" s="1"/>
      <c r="G25" s="1"/>
      <c r="H25" s="1" t="s">
        <v>106</v>
      </c>
      <c r="I25" s="1"/>
      <c r="J25" s="1"/>
      <c r="K25" s="1"/>
      <c r="L25" s="1"/>
      <c r="M25" s="1"/>
      <c r="N25" s="1"/>
      <c r="O25" s="1"/>
      <c r="P25" s="1"/>
      <c r="Q25" s="1"/>
      <c r="R25" s="1"/>
      <c r="S25" s="1"/>
      <c r="T25" s="1"/>
      <c r="U25" s="1"/>
      <c r="V25" s="1"/>
      <c r="W25" s="1"/>
      <c r="X25" s="1"/>
      <c r="Y25" s="1"/>
      <c r="Z25" s="1"/>
      <c r="AA25" s="1"/>
      <c r="AE25" s="162"/>
    </row>
    <row r="26" spans="1:31">
      <c r="A26" s="1"/>
      <c r="B26" s="301"/>
      <c r="C26" s="279"/>
      <c r="D26" s="279"/>
      <c r="E26" s="302"/>
      <c r="F26" s="1"/>
      <c r="G26" s="1"/>
      <c r="H26" s="1" t="s">
        <v>119</v>
      </c>
      <c r="I26" s="1"/>
      <c r="J26" s="1"/>
      <c r="K26" s="1"/>
      <c r="L26" s="1"/>
      <c r="M26" s="1"/>
      <c r="N26" s="1"/>
      <c r="O26" s="1"/>
      <c r="P26" s="1"/>
      <c r="Q26" s="1"/>
      <c r="R26" s="1"/>
      <c r="S26" s="1"/>
      <c r="T26" s="1"/>
      <c r="U26" s="1"/>
      <c r="V26" s="1"/>
      <c r="W26" s="1"/>
      <c r="X26" s="1"/>
      <c r="Y26" s="1"/>
      <c r="Z26" s="1"/>
      <c r="AA26" s="1"/>
      <c r="AE26" s="162"/>
    </row>
    <row r="27" spans="1:31">
      <c r="A27" s="1"/>
      <c r="B27" s="301"/>
      <c r="C27" s="279"/>
      <c r="D27" s="279"/>
      <c r="E27" s="302"/>
      <c r="F27" s="1"/>
      <c r="G27" s="1"/>
      <c r="H27" s="1"/>
      <c r="I27" s="1" t="s">
        <v>107</v>
      </c>
      <c r="J27" s="1"/>
      <c r="K27" s="1"/>
      <c r="L27" s="1"/>
      <c r="M27" s="1"/>
      <c r="N27" s="1"/>
      <c r="O27" s="1"/>
      <c r="P27" s="1"/>
      <c r="Q27" s="1"/>
      <c r="R27" s="1"/>
      <c r="S27" s="1"/>
      <c r="T27" s="1"/>
      <c r="U27" s="1"/>
      <c r="V27" s="1"/>
      <c r="W27" s="1"/>
      <c r="X27" s="1"/>
      <c r="Y27" s="1"/>
      <c r="Z27" s="1"/>
      <c r="AA27" s="1"/>
      <c r="AE27" s="162"/>
    </row>
    <row r="28" spans="1:31">
      <c r="A28" s="1"/>
      <c r="B28" s="301"/>
      <c r="C28" s="279"/>
      <c r="D28" s="279"/>
      <c r="E28" s="302"/>
      <c r="F28" s="235" t="s">
        <v>68</v>
      </c>
      <c r="G28" s="235"/>
      <c r="H28" s="235"/>
      <c r="I28" s="235"/>
      <c r="J28" s="235"/>
      <c r="K28" s="235"/>
      <c r="L28" s="235"/>
      <c r="M28" s="235"/>
      <c r="N28" s="235"/>
      <c r="O28" s="235"/>
      <c r="P28" s="235"/>
      <c r="Q28" s="235"/>
      <c r="R28" s="235"/>
      <c r="S28" s="235"/>
      <c r="T28" s="235"/>
      <c r="U28" s="235"/>
      <c r="V28" s="235"/>
      <c r="W28" s="235"/>
      <c r="X28" s="235"/>
      <c r="Y28" s="235"/>
      <c r="Z28" s="235"/>
      <c r="AA28" s="235"/>
      <c r="AB28" s="238"/>
      <c r="AC28" s="238"/>
      <c r="AD28" s="238"/>
      <c r="AE28" s="239"/>
    </row>
    <row r="29" spans="1:31">
      <c r="A29" s="1"/>
      <c r="B29" s="301"/>
      <c r="C29" s="279"/>
      <c r="D29" s="279"/>
      <c r="E29" s="302"/>
      <c r="F29" s="235" t="s">
        <v>69</v>
      </c>
      <c r="G29" s="235"/>
      <c r="H29" s="235"/>
      <c r="I29" s="235"/>
      <c r="J29" s="235"/>
      <c r="K29" s="235"/>
      <c r="L29" s="235"/>
      <c r="M29" s="235"/>
      <c r="N29" s="235"/>
      <c r="O29" s="235"/>
      <c r="P29" s="235"/>
      <c r="Q29" s="235"/>
      <c r="R29" s="235"/>
      <c r="S29" s="235"/>
      <c r="T29" s="235"/>
      <c r="U29" s="235"/>
      <c r="V29" s="235"/>
      <c r="W29" s="235"/>
      <c r="X29" s="235"/>
      <c r="Y29" s="235"/>
      <c r="Z29" s="235"/>
      <c r="AA29" s="235"/>
      <c r="AB29" s="238"/>
      <c r="AC29" s="238"/>
      <c r="AD29" s="238"/>
      <c r="AE29" s="239"/>
    </row>
    <row r="30" spans="1:31">
      <c r="A30" s="1"/>
      <c r="B30" s="301"/>
      <c r="C30" s="279"/>
      <c r="D30" s="279"/>
      <c r="E30" s="302"/>
      <c r="F30" s="235" t="s">
        <v>11</v>
      </c>
      <c r="G30" s="235"/>
      <c r="H30" s="235"/>
      <c r="I30" s="235"/>
      <c r="J30" s="235"/>
      <c r="K30" s="235"/>
      <c r="L30" s="235"/>
      <c r="M30" s="235"/>
      <c r="N30" s="235"/>
      <c r="O30" s="235"/>
      <c r="P30" s="235"/>
      <c r="Q30" s="235"/>
      <c r="R30" s="235"/>
      <c r="S30" s="235"/>
      <c r="T30" s="235"/>
      <c r="U30" s="235"/>
      <c r="V30" s="235"/>
      <c r="W30" s="235"/>
      <c r="X30" s="235"/>
      <c r="Y30" s="235"/>
      <c r="Z30" s="235"/>
      <c r="AA30" s="235"/>
      <c r="AB30" s="238"/>
      <c r="AC30" s="238"/>
      <c r="AD30" s="238"/>
      <c r="AE30" s="239"/>
    </row>
    <row r="31" spans="1:31">
      <c r="A31" s="1"/>
      <c r="B31" s="301"/>
      <c r="C31" s="279"/>
      <c r="D31" s="279"/>
      <c r="E31" s="302"/>
      <c r="F31" s="235" t="s">
        <v>12</v>
      </c>
      <c r="G31" s="235"/>
      <c r="H31" s="235"/>
      <c r="I31" s="235"/>
      <c r="J31" s="235"/>
      <c r="K31" s="235"/>
      <c r="L31" s="235"/>
      <c r="M31" s="235"/>
      <c r="N31" s="235"/>
      <c r="O31" s="235"/>
      <c r="P31" s="235"/>
      <c r="Q31" s="235"/>
      <c r="R31" s="235"/>
      <c r="S31" s="235"/>
      <c r="T31" s="235"/>
      <c r="U31" s="235"/>
      <c r="V31" s="235"/>
      <c r="W31" s="235"/>
      <c r="X31" s="235"/>
      <c r="Y31" s="235"/>
      <c r="Z31" s="235"/>
      <c r="AA31" s="235"/>
      <c r="AB31" s="238"/>
      <c r="AC31" s="238"/>
      <c r="AD31" s="238"/>
      <c r="AE31" s="239"/>
    </row>
    <row r="32" spans="1:31">
      <c r="A32" s="1"/>
      <c r="B32" s="301"/>
      <c r="C32" s="279"/>
      <c r="D32" s="279"/>
      <c r="E32" s="302"/>
      <c r="F32" s="235" t="s">
        <v>487</v>
      </c>
      <c r="G32" s="235"/>
      <c r="H32" s="235"/>
      <c r="I32" s="235"/>
      <c r="J32" s="235"/>
      <c r="K32" s="235"/>
      <c r="L32" s="235"/>
      <c r="M32" s="235"/>
      <c r="N32" s="235"/>
      <c r="O32" s="235"/>
      <c r="P32" s="235"/>
      <c r="Q32" s="235"/>
      <c r="R32" s="235"/>
      <c r="S32" s="235"/>
      <c r="T32" s="235"/>
      <c r="U32" s="235"/>
      <c r="V32" s="235"/>
      <c r="W32" s="235"/>
      <c r="X32" s="235"/>
      <c r="Y32" s="235"/>
      <c r="Z32" s="235"/>
      <c r="AA32" s="235"/>
      <c r="AB32" s="238"/>
      <c r="AC32" s="238"/>
      <c r="AD32" s="238"/>
      <c r="AE32" s="239"/>
    </row>
    <row r="33" spans="1:32">
      <c r="A33" s="1"/>
      <c r="B33" s="301"/>
      <c r="C33" s="279"/>
      <c r="D33" s="279"/>
      <c r="E33" s="302"/>
      <c r="F33" s="276" t="s">
        <v>488</v>
      </c>
      <c r="G33" s="276"/>
      <c r="H33" s="276"/>
      <c r="I33" s="276"/>
      <c r="J33" s="276"/>
      <c r="K33" s="276"/>
      <c r="L33" s="276"/>
      <c r="M33" s="276"/>
      <c r="N33" s="276"/>
      <c r="O33" s="276"/>
      <c r="P33" s="276"/>
      <c r="Q33" s="276"/>
      <c r="R33" s="276"/>
      <c r="S33" s="276"/>
      <c r="T33" s="276"/>
      <c r="U33" s="276"/>
      <c r="V33" s="276"/>
      <c r="W33" s="276"/>
      <c r="X33" s="276"/>
      <c r="Y33" s="276"/>
      <c r="Z33" s="276"/>
      <c r="AA33" s="276"/>
      <c r="AB33" s="277"/>
      <c r="AC33" s="277"/>
      <c r="AD33" s="277"/>
      <c r="AE33" s="278"/>
    </row>
    <row r="34" spans="1:32">
      <c r="A34" s="1"/>
      <c r="B34" s="301"/>
      <c r="C34" s="279"/>
      <c r="D34" s="279"/>
      <c r="E34" s="302"/>
      <c r="F34" s="276" t="s">
        <v>458</v>
      </c>
      <c r="G34" s="276"/>
      <c r="H34" s="276"/>
      <c r="I34" s="276"/>
      <c r="J34" s="276"/>
      <c r="K34" s="276"/>
      <c r="L34" s="276"/>
      <c r="M34" s="276"/>
      <c r="N34" s="276"/>
      <c r="O34" s="276"/>
      <c r="P34" s="276"/>
      <c r="Q34" s="276"/>
      <c r="R34" s="276"/>
      <c r="S34" s="276"/>
      <c r="T34" s="276"/>
      <c r="U34" s="276"/>
      <c r="V34" s="276"/>
      <c r="W34" s="276"/>
      <c r="X34" s="276"/>
      <c r="Y34" s="276"/>
      <c r="Z34" s="276"/>
      <c r="AA34" s="276"/>
      <c r="AB34" s="277"/>
      <c r="AC34" s="277"/>
      <c r="AD34" s="277"/>
      <c r="AE34" s="278"/>
    </row>
    <row r="35" spans="1:32">
      <c r="A35" s="1"/>
      <c r="B35" s="301"/>
      <c r="C35" s="279"/>
      <c r="D35" s="279"/>
      <c r="E35" s="302"/>
      <c r="F35" s="276" t="s">
        <v>459</v>
      </c>
      <c r="G35" s="276"/>
      <c r="H35" s="276"/>
      <c r="I35" s="276"/>
      <c r="J35" s="276"/>
      <c r="K35" s="276"/>
      <c r="L35" s="276"/>
      <c r="M35" s="276"/>
      <c r="N35" s="276"/>
      <c r="O35" s="276"/>
      <c r="P35" s="276"/>
      <c r="Q35" s="276"/>
      <c r="R35" s="276"/>
      <c r="S35" s="276"/>
      <c r="T35" s="276"/>
      <c r="U35" s="276"/>
      <c r="V35" s="276"/>
      <c r="W35" s="276"/>
      <c r="X35" s="276"/>
      <c r="Y35" s="276"/>
      <c r="Z35" s="276"/>
      <c r="AA35" s="276"/>
      <c r="AB35" s="277"/>
      <c r="AC35" s="277"/>
      <c r="AD35" s="277"/>
      <c r="AE35" s="278"/>
    </row>
    <row r="36" spans="1:32">
      <c r="A36" s="1"/>
      <c r="B36" s="301"/>
      <c r="C36" s="279"/>
      <c r="D36" s="279"/>
      <c r="E36" s="302"/>
      <c r="F36" s="276" t="s">
        <v>460</v>
      </c>
      <c r="G36" s="276"/>
      <c r="H36" s="276"/>
      <c r="I36" s="276"/>
      <c r="J36" s="276"/>
      <c r="K36" s="276"/>
      <c r="L36" s="276"/>
      <c r="M36" s="276"/>
      <c r="N36" s="276"/>
      <c r="O36" s="276"/>
      <c r="P36" s="276"/>
      <c r="Q36" s="276"/>
      <c r="R36" s="276"/>
      <c r="S36" s="276"/>
      <c r="T36" s="276"/>
      <c r="U36" s="276"/>
      <c r="V36" s="276"/>
      <c r="W36" s="276"/>
      <c r="X36" s="276"/>
      <c r="Y36" s="276"/>
      <c r="Z36" s="276"/>
      <c r="AA36" s="276"/>
      <c r="AB36" s="277"/>
      <c r="AC36" s="277"/>
      <c r="AD36" s="277"/>
      <c r="AE36" s="278"/>
    </row>
    <row r="37" spans="1:32">
      <c r="A37" s="1"/>
      <c r="B37" s="301"/>
      <c r="C37" s="279"/>
      <c r="D37" s="279"/>
      <c r="E37" s="302"/>
      <c r="F37" s="235" t="s">
        <v>22</v>
      </c>
      <c r="G37" s="235"/>
      <c r="H37" s="235"/>
      <c r="I37" s="235"/>
      <c r="J37" s="235"/>
      <c r="K37" s="235"/>
      <c r="L37" s="235"/>
      <c r="M37" s="235"/>
      <c r="N37" s="235"/>
      <c r="O37" s="235"/>
      <c r="P37" s="235"/>
      <c r="Q37" s="235"/>
      <c r="R37" s="235"/>
      <c r="S37" s="235"/>
      <c r="T37" s="235"/>
      <c r="U37" s="235"/>
      <c r="V37" s="235"/>
      <c r="W37" s="235"/>
      <c r="X37" s="235"/>
      <c r="Y37" s="235"/>
      <c r="Z37" s="235"/>
      <c r="AA37" s="235"/>
      <c r="AB37" s="238"/>
      <c r="AC37" s="238"/>
      <c r="AD37" s="238"/>
      <c r="AE37" s="239"/>
    </row>
    <row r="38" spans="1:32">
      <c r="A38" s="1"/>
      <c r="B38" s="301"/>
      <c r="C38" s="279"/>
      <c r="D38" s="279"/>
      <c r="E38" s="302"/>
      <c r="F38" s="235" t="s">
        <v>368</v>
      </c>
      <c r="G38" s="235"/>
      <c r="H38" s="235"/>
      <c r="I38" s="235"/>
      <c r="J38" s="235"/>
      <c r="K38" s="235"/>
      <c r="L38" s="235"/>
      <c r="M38" s="235"/>
      <c r="N38" s="235"/>
      <c r="O38" s="235"/>
      <c r="P38" s="235"/>
      <c r="Q38" s="235"/>
      <c r="R38" s="235"/>
      <c r="S38" s="235"/>
      <c r="T38" s="235"/>
      <c r="U38" s="235"/>
      <c r="V38" s="235"/>
      <c r="W38" s="235"/>
      <c r="X38" s="235"/>
      <c r="Y38" s="235"/>
      <c r="Z38" s="235"/>
      <c r="AA38" s="235"/>
      <c r="AB38" s="238"/>
      <c r="AC38" s="238"/>
      <c r="AD38" s="238"/>
      <c r="AE38" s="239"/>
    </row>
    <row r="39" spans="1:32">
      <c r="A39" s="1"/>
      <c r="B39" s="301"/>
      <c r="C39" s="279"/>
      <c r="D39" s="279"/>
      <c r="E39" s="302"/>
      <c r="F39" s="235" t="s">
        <v>369</v>
      </c>
      <c r="G39" s="235"/>
      <c r="H39" s="235"/>
      <c r="I39" s="235"/>
      <c r="J39" s="235"/>
      <c r="K39" s="235"/>
      <c r="L39" s="235"/>
      <c r="M39" s="235"/>
      <c r="N39" s="235"/>
      <c r="O39" s="235"/>
      <c r="P39" s="235"/>
      <c r="Q39" s="235"/>
      <c r="R39" s="235"/>
      <c r="S39" s="235"/>
      <c r="T39" s="235"/>
      <c r="U39" s="235"/>
      <c r="V39" s="235"/>
      <c r="W39" s="235"/>
      <c r="X39" s="235"/>
      <c r="Y39" s="235"/>
      <c r="Z39" s="235"/>
      <c r="AA39" s="235"/>
      <c r="AB39" s="238"/>
      <c r="AC39" s="238"/>
      <c r="AD39" s="238"/>
      <c r="AE39" s="239"/>
    </row>
    <row r="40" spans="1:32">
      <c r="A40" s="1"/>
      <c r="B40" s="301"/>
      <c r="C40" s="279"/>
      <c r="D40" s="279"/>
      <c r="E40" s="302"/>
      <c r="F40" s="235" t="s">
        <v>370</v>
      </c>
      <c r="G40" s="235"/>
      <c r="H40" s="235"/>
      <c r="I40" s="235"/>
      <c r="J40" s="235"/>
      <c r="K40" s="235"/>
      <c r="L40" s="235"/>
      <c r="M40" s="235"/>
      <c r="N40" s="235"/>
      <c r="O40" s="235"/>
      <c r="P40" s="235"/>
      <c r="Q40" s="235"/>
      <c r="R40" s="235"/>
      <c r="S40" s="235"/>
      <c r="T40" s="235"/>
      <c r="U40" s="235"/>
      <c r="V40" s="235"/>
      <c r="W40" s="235"/>
      <c r="X40" s="235"/>
      <c r="Y40" s="235"/>
      <c r="Z40" s="235"/>
      <c r="AA40" s="235"/>
      <c r="AB40" s="238"/>
      <c r="AC40" s="238"/>
      <c r="AD40" s="238"/>
      <c r="AE40" s="239"/>
    </row>
    <row r="41" spans="1:32">
      <c r="A41" s="1"/>
      <c r="B41" s="301"/>
      <c r="C41" s="279"/>
      <c r="D41" s="279"/>
      <c r="E41" s="302"/>
      <c r="F41" s="234" t="s">
        <v>433</v>
      </c>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9"/>
    </row>
    <row r="42" spans="1:32">
      <c r="A42" s="1"/>
      <c r="B42" s="301"/>
      <c r="C42" s="279"/>
      <c r="D42" s="279"/>
      <c r="E42" s="302"/>
      <c r="F42" s="235" t="s">
        <v>240</v>
      </c>
      <c r="G42" s="235"/>
      <c r="H42" s="235"/>
      <c r="I42" s="235"/>
      <c r="J42" s="235"/>
      <c r="K42" s="235"/>
      <c r="L42" s="235"/>
      <c r="M42" s="235"/>
      <c r="N42" s="235"/>
      <c r="O42" s="235"/>
      <c r="P42" s="235"/>
      <c r="Q42" s="235"/>
      <c r="R42" s="235"/>
      <c r="S42" s="235"/>
      <c r="T42" s="235"/>
      <c r="U42" s="235"/>
      <c r="V42" s="235"/>
      <c r="W42" s="235"/>
      <c r="X42" s="235"/>
      <c r="Y42" s="235"/>
      <c r="Z42" s="235"/>
      <c r="AA42" s="235"/>
      <c r="AB42" s="238"/>
      <c r="AC42" s="238"/>
      <c r="AD42" s="238"/>
      <c r="AE42" s="239"/>
    </row>
    <row r="43" spans="1:32">
      <c r="A43" s="1"/>
      <c r="B43" s="303"/>
      <c r="C43" s="304"/>
      <c r="D43" s="304"/>
      <c r="E43" s="305"/>
      <c r="F43" s="231" t="s">
        <v>247</v>
      </c>
      <c r="G43" s="232"/>
      <c r="H43" s="232"/>
      <c r="I43" s="232"/>
      <c r="J43" s="232"/>
      <c r="K43" s="232"/>
      <c r="L43" s="232"/>
      <c r="M43" s="232"/>
      <c r="N43" s="232"/>
      <c r="O43" s="232"/>
      <c r="P43" s="232"/>
      <c r="Q43" s="232"/>
      <c r="R43" s="232"/>
      <c r="S43" s="232"/>
      <c r="T43" s="232"/>
      <c r="U43" s="232"/>
      <c r="V43" s="232"/>
      <c r="W43" s="232"/>
      <c r="X43" s="232"/>
      <c r="Y43" s="232"/>
      <c r="Z43" s="232"/>
      <c r="AA43" s="232"/>
      <c r="AB43" s="254"/>
      <c r="AC43" s="254"/>
      <c r="AD43" s="254"/>
      <c r="AE43" s="280"/>
    </row>
    <row r="44" spans="1:32">
      <c r="A44" s="1"/>
      <c r="B44" s="288" t="s">
        <v>53</v>
      </c>
      <c r="C44" s="244"/>
      <c r="D44" s="244"/>
      <c r="E44" s="244"/>
      <c r="F44" s="244"/>
      <c r="G44" s="289"/>
      <c r="H44" s="294" t="s">
        <v>3</v>
      </c>
      <c r="I44" s="246"/>
      <c r="J44" s="246"/>
      <c r="K44" s="295"/>
      <c r="L44" s="281"/>
      <c r="M44" s="246"/>
      <c r="N44" s="246"/>
      <c r="O44" s="246"/>
      <c r="P44" s="246"/>
      <c r="Q44" s="246"/>
      <c r="R44" s="246"/>
      <c r="S44" s="246"/>
      <c r="T44" s="246"/>
      <c r="U44" s="246"/>
      <c r="V44" s="246"/>
      <c r="W44" s="246"/>
      <c r="X44" s="246"/>
      <c r="Y44" s="246"/>
      <c r="Z44" s="246"/>
      <c r="AA44" s="246"/>
      <c r="AB44" s="246"/>
      <c r="AC44" s="246"/>
      <c r="AD44" s="246"/>
      <c r="AE44" s="247"/>
      <c r="AF44" s="1"/>
    </row>
    <row r="45" spans="1:32">
      <c r="A45" s="1"/>
      <c r="B45" s="290"/>
      <c r="C45" s="235"/>
      <c r="D45" s="235"/>
      <c r="E45" s="235"/>
      <c r="F45" s="235"/>
      <c r="G45" s="237"/>
      <c r="H45" s="283" t="s">
        <v>4</v>
      </c>
      <c r="I45" s="238"/>
      <c r="J45" s="238"/>
      <c r="K45" s="284"/>
      <c r="L45" s="282"/>
      <c r="M45" s="238"/>
      <c r="N45" s="238"/>
      <c r="O45" s="238"/>
      <c r="P45" s="238"/>
      <c r="Q45" s="238"/>
      <c r="R45" s="238"/>
      <c r="S45" s="238"/>
      <c r="T45" s="238"/>
      <c r="U45" s="238"/>
      <c r="V45" s="238"/>
      <c r="W45" s="238"/>
      <c r="X45" s="238"/>
      <c r="Y45" s="238"/>
      <c r="Z45" s="238"/>
      <c r="AA45" s="238"/>
      <c r="AB45" s="238"/>
      <c r="AC45" s="238"/>
      <c r="AD45" s="238"/>
      <c r="AE45" s="239"/>
      <c r="AF45" s="22"/>
    </row>
    <row r="46" spans="1:32">
      <c r="A46" s="1"/>
      <c r="B46" s="290"/>
      <c r="C46" s="235"/>
      <c r="D46" s="235"/>
      <c r="E46" s="235"/>
      <c r="F46" s="235"/>
      <c r="G46" s="237"/>
      <c r="H46" s="283" t="s">
        <v>14</v>
      </c>
      <c r="I46" s="238"/>
      <c r="J46" s="238"/>
      <c r="K46" s="284"/>
      <c r="L46" s="282"/>
      <c r="M46" s="238"/>
      <c r="N46" s="238"/>
      <c r="O46" s="238"/>
      <c r="P46" s="238"/>
      <c r="Q46" s="238"/>
      <c r="R46" s="238"/>
      <c r="S46" s="238"/>
      <c r="T46" s="238"/>
      <c r="U46" s="238"/>
      <c r="V46" s="238"/>
      <c r="W46" s="238"/>
      <c r="X46" s="238"/>
      <c r="Y46" s="238"/>
      <c r="Z46" s="238"/>
      <c r="AA46" s="238"/>
      <c r="AB46" s="238"/>
      <c r="AC46" s="238"/>
      <c r="AD46" s="238"/>
      <c r="AE46" s="239"/>
      <c r="AF46" s="22"/>
    </row>
    <row r="47" spans="1:32">
      <c r="A47" s="1"/>
      <c r="B47" s="290"/>
      <c r="C47" s="235"/>
      <c r="D47" s="235"/>
      <c r="E47" s="235"/>
      <c r="F47" s="235"/>
      <c r="G47" s="237"/>
      <c r="H47" s="283" t="s">
        <v>15</v>
      </c>
      <c r="I47" s="238"/>
      <c r="J47" s="238"/>
      <c r="K47" s="284"/>
      <c r="L47" s="282"/>
      <c r="M47" s="238"/>
      <c r="N47" s="238"/>
      <c r="O47" s="238"/>
      <c r="P47" s="238"/>
      <c r="Q47" s="238"/>
      <c r="R47" s="238"/>
      <c r="S47" s="238"/>
      <c r="T47" s="238"/>
      <c r="U47" s="7" t="s">
        <v>13</v>
      </c>
      <c r="V47" s="7"/>
      <c r="W47" s="308"/>
      <c r="X47" s="308"/>
      <c r="Y47" s="308"/>
      <c r="Z47" s="308"/>
      <c r="AA47" s="308"/>
      <c r="AB47" s="308"/>
      <c r="AC47" s="308"/>
      <c r="AD47" s="308"/>
      <c r="AE47" s="309"/>
      <c r="AF47" s="22"/>
    </row>
    <row r="48" spans="1:32" ht="18.600000000000001" thickBot="1">
      <c r="A48" s="1"/>
      <c r="B48" s="291"/>
      <c r="C48" s="292"/>
      <c r="D48" s="292"/>
      <c r="E48" s="292"/>
      <c r="F48" s="292"/>
      <c r="G48" s="293"/>
      <c r="H48" s="285" t="s">
        <v>5</v>
      </c>
      <c r="I48" s="286"/>
      <c r="J48" s="286"/>
      <c r="K48" s="287"/>
      <c r="L48" s="296"/>
      <c r="M48" s="286"/>
      <c r="N48" s="286"/>
      <c r="O48" s="286"/>
      <c r="P48" s="286"/>
      <c r="Q48" s="286"/>
      <c r="R48" s="286"/>
      <c r="S48" s="286"/>
      <c r="T48" s="286"/>
      <c r="U48" s="286"/>
      <c r="V48" s="286"/>
      <c r="W48" s="286"/>
      <c r="X48" s="286"/>
      <c r="Y48" s="286"/>
      <c r="Z48" s="286"/>
      <c r="AA48" s="286"/>
      <c r="AB48" s="286"/>
      <c r="AC48" s="286"/>
      <c r="AD48" s="286"/>
      <c r="AE48" s="297"/>
    </row>
    <row r="49" spans="1:3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31" ht="18.600000000000001" thickBo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31">
      <c r="A51" s="1"/>
      <c r="B51" s="389" t="s">
        <v>41</v>
      </c>
      <c r="C51" s="390"/>
      <c r="D51" s="393" t="s">
        <v>42</v>
      </c>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5"/>
    </row>
    <row r="52" spans="1:31">
      <c r="A52" s="1"/>
      <c r="B52" s="391"/>
      <c r="C52" s="392"/>
      <c r="D52" s="368" t="s">
        <v>43</v>
      </c>
      <c r="E52" s="369"/>
      <c r="F52" s="369"/>
      <c r="G52" s="369"/>
      <c r="H52" s="396"/>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8"/>
    </row>
    <row r="53" spans="1:31">
      <c r="A53" s="1"/>
      <c r="B53" s="391"/>
      <c r="C53" s="392"/>
      <c r="D53" s="368" t="s">
        <v>44</v>
      </c>
      <c r="E53" s="369"/>
      <c r="F53" s="369"/>
      <c r="G53" s="369"/>
      <c r="H53" s="396"/>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8"/>
    </row>
    <row r="54" spans="1:31">
      <c r="A54" s="1"/>
      <c r="B54" s="391"/>
      <c r="C54" s="392"/>
      <c r="D54" s="368" t="s">
        <v>45</v>
      </c>
      <c r="E54" s="369"/>
      <c r="F54" s="369"/>
      <c r="G54" s="369"/>
      <c r="H54" s="370" t="s">
        <v>100</v>
      </c>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2"/>
    </row>
    <row r="55" spans="1:31">
      <c r="A55" s="1"/>
      <c r="B55" s="391"/>
      <c r="C55" s="392"/>
      <c r="D55" s="369"/>
      <c r="E55" s="369"/>
      <c r="F55" s="369"/>
      <c r="G55" s="369"/>
      <c r="H55" s="373" t="s">
        <v>46</v>
      </c>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5"/>
    </row>
    <row r="56" spans="1:31">
      <c r="A56" s="1"/>
      <c r="B56" s="391"/>
      <c r="C56" s="392"/>
      <c r="D56" s="368" t="s">
        <v>47</v>
      </c>
      <c r="E56" s="369"/>
      <c r="F56" s="369"/>
      <c r="G56" s="369"/>
      <c r="H56" s="350"/>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2"/>
    </row>
    <row r="57" spans="1:31">
      <c r="A57" s="1"/>
      <c r="B57" s="391"/>
      <c r="C57" s="392"/>
      <c r="D57" s="368" t="s">
        <v>48</v>
      </c>
      <c r="E57" s="369"/>
      <c r="F57" s="369"/>
      <c r="G57" s="369"/>
      <c r="H57" s="383" t="s">
        <v>49</v>
      </c>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5"/>
    </row>
    <row r="58" spans="1:31">
      <c r="A58" s="1"/>
      <c r="B58" s="391"/>
      <c r="C58" s="392"/>
      <c r="D58" s="369"/>
      <c r="E58" s="369"/>
      <c r="F58" s="369"/>
      <c r="G58" s="369"/>
      <c r="H58" s="386"/>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8"/>
    </row>
    <row r="59" spans="1:31">
      <c r="A59" s="1"/>
      <c r="B59" s="340" t="s">
        <v>16</v>
      </c>
      <c r="C59" s="209"/>
      <c r="D59" s="209"/>
      <c r="E59" s="341"/>
      <c r="F59" s="310" t="s">
        <v>66</v>
      </c>
      <c r="G59" s="331"/>
      <c r="H59" s="331"/>
      <c r="I59" s="312"/>
      <c r="J59" s="19" t="s">
        <v>81</v>
      </c>
      <c r="K59" s="410"/>
      <c r="L59" s="410"/>
      <c r="M59" s="31" t="s">
        <v>80</v>
      </c>
      <c r="N59" s="410"/>
      <c r="O59" s="410"/>
      <c r="P59" s="410"/>
      <c r="Q59" s="13"/>
      <c r="R59" s="13"/>
      <c r="S59" s="13"/>
      <c r="T59" s="13"/>
      <c r="U59" s="13"/>
      <c r="V59" s="13"/>
      <c r="W59" s="13"/>
      <c r="X59" s="13"/>
      <c r="Y59" s="13"/>
      <c r="Z59" s="13"/>
      <c r="AA59" s="13"/>
      <c r="AB59" s="13"/>
      <c r="AC59" s="13"/>
      <c r="AD59" s="20"/>
      <c r="AE59" s="173"/>
    </row>
    <row r="60" spans="1:31">
      <c r="A60" s="1"/>
      <c r="B60" s="301"/>
      <c r="C60" s="279"/>
      <c r="D60" s="279"/>
      <c r="E60" s="302"/>
      <c r="F60" s="404" t="s">
        <v>6</v>
      </c>
      <c r="G60" s="405"/>
      <c r="H60" s="405"/>
      <c r="I60" s="406"/>
      <c r="J60" s="363"/>
      <c r="K60" s="364"/>
      <c r="L60" s="364"/>
      <c r="M60" s="364"/>
      <c r="N60" s="364"/>
      <c r="O60" s="364"/>
      <c r="P60" s="364"/>
      <c r="Q60" s="364"/>
      <c r="R60" s="364"/>
      <c r="S60" s="364"/>
      <c r="T60" s="364"/>
      <c r="U60" s="364"/>
      <c r="V60" s="364"/>
      <c r="W60" s="364"/>
      <c r="X60" s="364"/>
      <c r="Y60" s="364"/>
      <c r="Z60" s="364"/>
      <c r="AA60" s="364"/>
      <c r="AB60" s="246"/>
      <c r="AC60" s="246"/>
      <c r="AD60" s="246"/>
      <c r="AE60" s="247"/>
    </row>
    <row r="61" spans="1:31">
      <c r="A61" s="1"/>
      <c r="B61" s="301"/>
      <c r="C61" s="279"/>
      <c r="D61" s="279"/>
      <c r="E61" s="302"/>
      <c r="F61" s="407"/>
      <c r="G61" s="408"/>
      <c r="H61" s="408"/>
      <c r="I61" s="409"/>
      <c r="J61" s="365"/>
      <c r="K61" s="366"/>
      <c r="L61" s="366"/>
      <c r="M61" s="366"/>
      <c r="N61" s="366"/>
      <c r="O61" s="366"/>
      <c r="P61" s="366"/>
      <c r="Q61" s="366"/>
      <c r="R61" s="366"/>
      <c r="S61" s="366"/>
      <c r="T61" s="366"/>
      <c r="U61" s="366"/>
      <c r="V61" s="366"/>
      <c r="W61" s="366"/>
      <c r="X61" s="366"/>
      <c r="Y61" s="366"/>
      <c r="Z61" s="366"/>
      <c r="AA61" s="366"/>
      <c r="AB61" s="254"/>
      <c r="AC61" s="254"/>
      <c r="AD61" s="254"/>
      <c r="AE61" s="280"/>
    </row>
    <row r="62" spans="1:31">
      <c r="A62" s="1"/>
      <c r="B62" s="301"/>
      <c r="C62" s="279"/>
      <c r="D62" s="279"/>
      <c r="E62" s="302"/>
      <c r="F62" s="310" t="s">
        <v>246</v>
      </c>
      <c r="G62" s="331"/>
      <c r="H62" s="331"/>
      <c r="I62" s="312"/>
      <c r="J62" s="367"/>
      <c r="K62" s="331"/>
      <c r="L62" s="331"/>
      <c r="M62" s="331"/>
      <c r="N62" s="331"/>
      <c r="O62" s="331"/>
      <c r="P62" s="331"/>
      <c r="Q62" s="331"/>
      <c r="R62" s="331"/>
      <c r="S62" s="331"/>
      <c r="T62" s="331"/>
      <c r="U62" s="331"/>
      <c r="V62" s="331"/>
      <c r="W62" s="331"/>
      <c r="X62" s="331"/>
      <c r="Y62" s="331"/>
      <c r="Z62" s="331"/>
      <c r="AA62" s="331"/>
      <c r="AB62" s="331"/>
      <c r="AC62" s="331"/>
      <c r="AD62" s="331"/>
      <c r="AE62" s="332"/>
    </row>
    <row r="63" spans="1:31">
      <c r="A63" s="1"/>
      <c r="B63" s="301"/>
      <c r="C63" s="279"/>
      <c r="D63" s="279"/>
      <c r="E63" s="302"/>
      <c r="F63" s="401" t="s">
        <v>175</v>
      </c>
      <c r="G63" s="402"/>
      <c r="H63" s="402"/>
      <c r="I63" s="403"/>
      <c r="J63" s="367"/>
      <c r="K63" s="331"/>
      <c r="L63" s="331"/>
      <c r="M63" s="331"/>
      <c r="N63" s="331"/>
      <c r="O63" s="331"/>
      <c r="P63" s="331"/>
      <c r="Q63" s="331"/>
      <c r="R63" s="331"/>
      <c r="S63" s="331"/>
      <c r="T63" s="331"/>
      <c r="U63" s="331"/>
      <c r="V63" s="331"/>
      <c r="W63" s="331"/>
      <c r="X63" s="331"/>
      <c r="Y63" s="331"/>
      <c r="Z63" s="331"/>
      <c r="AA63" s="331"/>
      <c r="AB63" s="331"/>
      <c r="AC63" s="331"/>
      <c r="AD63" s="331"/>
      <c r="AE63" s="332"/>
    </row>
    <row r="64" spans="1:31">
      <c r="A64" s="1"/>
      <c r="B64" s="378"/>
      <c r="C64" s="379"/>
      <c r="D64" s="379"/>
      <c r="E64" s="380"/>
      <c r="F64" s="319" t="s">
        <v>241</v>
      </c>
      <c r="G64" s="319"/>
      <c r="H64" s="319"/>
      <c r="I64" s="319"/>
      <c r="J64" s="342"/>
      <c r="K64" s="343"/>
      <c r="L64" s="343"/>
      <c r="M64" s="343"/>
      <c r="N64" s="343"/>
      <c r="O64" s="343"/>
      <c r="P64" s="343"/>
      <c r="Q64" s="343"/>
      <c r="R64" s="343"/>
      <c r="S64" s="343"/>
      <c r="T64" s="343"/>
      <c r="U64" s="343"/>
      <c r="V64" s="343"/>
      <c r="W64" s="343"/>
      <c r="X64" s="343"/>
      <c r="Y64" s="343"/>
      <c r="Z64" s="343"/>
      <c r="AA64" s="343"/>
      <c r="AB64" s="343"/>
      <c r="AC64" s="343"/>
      <c r="AD64" s="343"/>
      <c r="AE64" s="344"/>
    </row>
    <row r="65" spans="1:31" ht="18" customHeight="1">
      <c r="A65" s="1"/>
      <c r="B65" s="378"/>
      <c r="C65" s="379"/>
      <c r="D65" s="379"/>
      <c r="E65" s="380"/>
      <c r="F65" s="319" t="s">
        <v>242</v>
      </c>
      <c r="G65" s="319"/>
      <c r="H65" s="319"/>
      <c r="I65" s="319"/>
      <c r="J65" s="114"/>
      <c r="K65" s="319" t="s">
        <v>372</v>
      </c>
      <c r="L65" s="319"/>
      <c r="M65" s="319"/>
      <c r="N65" s="319"/>
      <c r="O65" s="319"/>
      <c r="P65" s="319"/>
      <c r="Q65" s="319"/>
      <c r="R65" s="319"/>
      <c r="S65" s="319"/>
      <c r="T65" s="319"/>
      <c r="U65" s="319"/>
      <c r="V65" s="319"/>
      <c r="W65" s="319"/>
      <c r="X65" s="319"/>
      <c r="Y65" s="319"/>
      <c r="Z65" s="319"/>
      <c r="AA65" s="319"/>
      <c r="AB65" s="319"/>
      <c r="AC65" s="319"/>
      <c r="AD65" s="319"/>
      <c r="AE65" s="320"/>
    </row>
    <row r="66" spans="1:31" ht="18" customHeight="1">
      <c r="A66" s="1"/>
      <c r="B66" s="378"/>
      <c r="C66" s="379"/>
      <c r="D66" s="379"/>
      <c r="E66" s="380"/>
      <c r="F66" s="319"/>
      <c r="G66" s="319"/>
      <c r="H66" s="319"/>
      <c r="I66" s="319"/>
      <c r="J66" s="114"/>
      <c r="K66" s="319" t="s">
        <v>374</v>
      </c>
      <c r="L66" s="319"/>
      <c r="M66" s="319"/>
      <c r="N66" s="319"/>
      <c r="O66" s="319"/>
      <c r="P66" s="319"/>
      <c r="Q66" s="319"/>
      <c r="R66" s="319"/>
      <c r="S66" s="319"/>
      <c r="T66" s="319"/>
      <c r="U66" s="319"/>
      <c r="V66" s="319"/>
      <c r="W66" s="319"/>
      <c r="X66" s="319"/>
      <c r="Y66" s="319"/>
      <c r="Z66" s="319"/>
      <c r="AA66" s="319"/>
      <c r="AB66" s="319"/>
      <c r="AC66" s="319"/>
      <c r="AD66" s="319"/>
      <c r="AE66" s="320"/>
    </row>
    <row r="67" spans="1:31">
      <c r="A67" s="1"/>
      <c r="B67" s="378"/>
      <c r="C67" s="379"/>
      <c r="D67" s="379"/>
      <c r="E67" s="380"/>
      <c r="F67" s="319"/>
      <c r="G67" s="319"/>
      <c r="H67" s="319"/>
      <c r="I67" s="319"/>
      <c r="J67" s="114"/>
      <c r="K67" s="319" t="s">
        <v>376</v>
      </c>
      <c r="L67" s="319"/>
      <c r="M67" s="319"/>
      <c r="N67" s="319"/>
      <c r="O67" s="319"/>
      <c r="P67" s="319"/>
      <c r="Q67" s="319"/>
      <c r="R67" s="319"/>
      <c r="S67" s="319"/>
      <c r="T67" s="319"/>
      <c r="U67" s="319"/>
      <c r="V67" s="319"/>
      <c r="W67" s="319"/>
      <c r="X67" s="319"/>
      <c r="Y67" s="319"/>
      <c r="Z67" s="319"/>
      <c r="AA67" s="319"/>
      <c r="AB67" s="319"/>
      <c r="AC67" s="319"/>
      <c r="AD67" s="319"/>
      <c r="AE67" s="320"/>
    </row>
    <row r="68" spans="1:31">
      <c r="A68" s="1"/>
      <c r="B68" s="378"/>
      <c r="C68" s="379"/>
      <c r="D68" s="379"/>
      <c r="E68" s="380"/>
      <c r="F68" s="319"/>
      <c r="G68" s="319"/>
      <c r="H68" s="319"/>
      <c r="I68" s="319"/>
      <c r="J68" s="310" t="s">
        <v>243</v>
      </c>
      <c r="K68" s="311"/>
      <c r="L68" s="311"/>
      <c r="M68" s="311"/>
      <c r="N68" s="311"/>
      <c r="O68" s="312"/>
      <c r="P68" s="313"/>
      <c r="Q68" s="314"/>
      <c r="R68" s="314"/>
      <c r="S68" s="314"/>
      <c r="T68" s="314"/>
      <c r="U68" s="314"/>
      <c r="V68" s="314"/>
      <c r="W68" s="314"/>
      <c r="X68" s="314"/>
      <c r="Y68" s="314"/>
      <c r="Z68" s="314"/>
      <c r="AA68" s="314"/>
      <c r="AB68" s="314"/>
      <c r="AC68" s="314"/>
      <c r="AD68" s="314"/>
      <c r="AE68" s="315"/>
    </row>
    <row r="69" spans="1:31">
      <c r="A69" s="1"/>
      <c r="B69" s="378"/>
      <c r="C69" s="379"/>
      <c r="D69" s="379"/>
      <c r="E69" s="380"/>
      <c r="F69" s="319"/>
      <c r="G69" s="319"/>
      <c r="H69" s="319"/>
      <c r="I69" s="319"/>
      <c r="J69" s="310" t="s">
        <v>244</v>
      </c>
      <c r="K69" s="311"/>
      <c r="L69" s="311"/>
      <c r="M69" s="311"/>
      <c r="N69" s="311"/>
      <c r="O69" s="312"/>
      <c r="P69" s="313"/>
      <c r="Q69" s="314"/>
      <c r="R69" s="314"/>
      <c r="S69" s="314"/>
      <c r="T69" s="314"/>
      <c r="U69" s="314"/>
      <c r="V69" s="314"/>
      <c r="W69" s="314"/>
      <c r="X69" s="314"/>
      <c r="Y69" s="314"/>
      <c r="Z69" s="314"/>
      <c r="AA69" s="314"/>
      <c r="AB69" s="314"/>
      <c r="AC69" s="314"/>
      <c r="AD69" s="314"/>
      <c r="AE69" s="315"/>
    </row>
    <row r="70" spans="1:31">
      <c r="A70" s="1"/>
      <c r="B70" s="378"/>
      <c r="C70" s="379"/>
      <c r="D70" s="379"/>
      <c r="E70" s="380"/>
      <c r="F70" s="243" t="s">
        <v>245</v>
      </c>
      <c r="G70" s="246"/>
      <c r="H70" s="246"/>
      <c r="I70" s="246"/>
      <c r="J70" s="114"/>
      <c r="K70" s="319" t="s">
        <v>373</v>
      </c>
      <c r="L70" s="319"/>
      <c r="M70" s="319"/>
      <c r="N70" s="319"/>
      <c r="O70" s="319"/>
      <c r="P70" s="319"/>
      <c r="Q70" s="319"/>
      <c r="R70" s="319"/>
      <c r="S70" s="319"/>
      <c r="T70" s="319"/>
      <c r="U70" s="319"/>
      <c r="V70" s="319"/>
      <c r="W70" s="319"/>
      <c r="X70" s="319"/>
      <c r="Y70" s="319"/>
      <c r="Z70" s="319"/>
      <c r="AA70" s="319"/>
      <c r="AB70" s="319"/>
      <c r="AC70" s="319"/>
      <c r="AD70" s="319"/>
      <c r="AE70" s="320"/>
    </row>
    <row r="71" spans="1:31">
      <c r="A71" s="1"/>
      <c r="B71" s="378"/>
      <c r="C71" s="379"/>
      <c r="D71" s="379"/>
      <c r="E71" s="380"/>
      <c r="F71" s="234"/>
      <c r="G71" s="238"/>
      <c r="H71" s="238"/>
      <c r="I71" s="238"/>
      <c r="J71" s="114"/>
      <c r="K71" s="319" t="s">
        <v>375</v>
      </c>
      <c r="L71" s="319"/>
      <c r="M71" s="319"/>
      <c r="N71" s="319"/>
      <c r="O71" s="319"/>
      <c r="P71" s="319"/>
      <c r="Q71" s="319"/>
      <c r="R71" s="319"/>
      <c r="S71" s="319"/>
      <c r="T71" s="319"/>
      <c r="U71" s="319"/>
      <c r="V71" s="319"/>
      <c r="W71" s="319"/>
      <c r="X71" s="319"/>
      <c r="Y71" s="319"/>
      <c r="Z71" s="319"/>
      <c r="AA71" s="319"/>
      <c r="AB71" s="319"/>
      <c r="AC71" s="319"/>
      <c r="AD71" s="319"/>
      <c r="AE71" s="320"/>
    </row>
    <row r="72" spans="1:31">
      <c r="A72" s="1"/>
      <c r="B72" s="378"/>
      <c r="C72" s="379"/>
      <c r="D72" s="379"/>
      <c r="E72" s="380"/>
      <c r="F72" s="252"/>
      <c r="G72" s="238"/>
      <c r="H72" s="238"/>
      <c r="I72" s="238"/>
      <c r="J72" s="114"/>
      <c r="K72" s="319" t="s">
        <v>377</v>
      </c>
      <c r="L72" s="319"/>
      <c r="M72" s="319"/>
      <c r="N72" s="319"/>
      <c r="O72" s="319"/>
      <c r="P72" s="319"/>
      <c r="Q72" s="319"/>
      <c r="R72" s="319"/>
      <c r="S72" s="319"/>
      <c r="T72" s="319"/>
      <c r="U72" s="319"/>
      <c r="V72" s="319"/>
      <c r="W72" s="319"/>
      <c r="X72" s="319"/>
      <c r="Y72" s="319"/>
      <c r="Z72" s="319"/>
      <c r="AA72" s="319"/>
      <c r="AB72" s="319"/>
      <c r="AC72" s="319"/>
      <c r="AD72" s="319"/>
      <c r="AE72" s="320"/>
    </row>
    <row r="73" spans="1:31">
      <c r="A73" s="1"/>
      <c r="B73" s="378"/>
      <c r="C73" s="379"/>
      <c r="D73" s="379"/>
      <c r="E73" s="380"/>
      <c r="F73" s="252"/>
      <c r="G73" s="238"/>
      <c r="H73" s="238"/>
      <c r="I73" s="238"/>
      <c r="J73" s="310" t="s">
        <v>270</v>
      </c>
      <c r="K73" s="311"/>
      <c r="L73" s="311"/>
      <c r="M73" s="311"/>
      <c r="N73" s="311"/>
      <c r="O73" s="312"/>
      <c r="P73" s="316"/>
      <c r="Q73" s="317"/>
      <c r="R73" s="317"/>
      <c r="S73" s="317"/>
      <c r="T73" s="317"/>
      <c r="U73" s="317"/>
      <c r="V73" s="317"/>
      <c r="W73" s="317"/>
      <c r="X73" s="317"/>
      <c r="Y73" s="317"/>
      <c r="Z73" s="317"/>
      <c r="AA73" s="317"/>
      <c r="AB73" s="317"/>
      <c r="AC73" s="317"/>
      <c r="AD73" s="317"/>
      <c r="AE73" s="318"/>
    </row>
    <row r="74" spans="1:31">
      <c r="A74" s="1"/>
      <c r="B74" s="381"/>
      <c r="C74" s="360"/>
      <c r="D74" s="360"/>
      <c r="E74" s="382"/>
      <c r="F74" s="253"/>
      <c r="G74" s="254"/>
      <c r="H74" s="254"/>
      <c r="I74" s="254"/>
      <c r="J74" s="310" t="s">
        <v>271</v>
      </c>
      <c r="K74" s="311"/>
      <c r="L74" s="311"/>
      <c r="M74" s="311"/>
      <c r="N74" s="311"/>
      <c r="O74" s="312"/>
      <c r="P74" s="316"/>
      <c r="Q74" s="317"/>
      <c r="R74" s="317"/>
      <c r="S74" s="317"/>
      <c r="T74" s="317"/>
      <c r="U74" s="317"/>
      <c r="V74" s="317"/>
      <c r="W74" s="317"/>
      <c r="X74" s="317"/>
      <c r="Y74" s="317"/>
      <c r="Z74" s="317"/>
      <c r="AA74" s="317"/>
      <c r="AB74" s="317"/>
      <c r="AC74" s="317"/>
      <c r="AD74" s="317"/>
      <c r="AE74" s="318"/>
    </row>
    <row r="75" spans="1:31">
      <c r="A75" s="1"/>
      <c r="B75" s="340" t="s">
        <v>17</v>
      </c>
      <c r="C75" s="209"/>
      <c r="D75" s="209"/>
      <c r="E75" s="341"/>
      <c r="F75" s="231" t="s">
        <v>18</v>
      </c>
      <c r="G75" s="232"/>
      <c r="H75" s="232"/>
      <c r="I75" s="232"/>
      <c r="J75" s="232"/>
      <c r="K75" s="232"/>
      <c r="L75" s="232"/>
      <c r="M75" s="232"/>
      <c r="N75" s="232"/>
      <c r="O75" s="232"/>
      <c r="P75" s="232"/>
      <c r="Q75" s="232"/>
      <c r="R75" s="232"/>
      <c r="S75" s="232"/>
      <c r="T75" s="232"/>
      <c r="U75" s="232"/>
      <c r="V75" s="232"/>
      <c r="W75" s="232"/>
      <c r="X75" s="232"/>
      <c r="Y75" s="232"/>
      <c r="Z75" s="232"/>
      <c r="AA75" s="232"/>
      <c r="AB75" s="254"/>
      <c r="AC75" s="254"/>
      <c r="AD75" s="254"/>
      <c r="AE75" s="280"/>
    </row>
    <row r="76" spans="1:31">
      <c r="A76" s="1"/>
      <c r="B76" s="301"/>
      <c r="C76" s="279"/>
      <c r="D76" s="279"/>
      <c r="E76" s="302"/>
      <c r="F76" s="5" t="s">
        <v>70</v>
      </c>
      <c r="G76" s="1"/>
      <c r="H76" s="1"/>
      <c r="I76" s="1"/>
      <c r="J76" s="1"/>
      <c r="K76" s="1"/>
      <c r="L76" s="267" t="s">
        <v>268</v>
      </c>
      <c r="M76" s="209"/>
      <c r="N76" s="209"/>
      <c r="O76" s="209"/>
      <c r="P76" s="246"/>
      <c r="Q76" s="246"/>
      <c r="R76" s="246"/>
      <c r="S76" s="1" t="s">
        <v>267</v>
      </c>
      <c r="T76" s="1"/>
      <c r="U76" s="1"/>
      <c r="V76" s="1"/>
      <c r="W76" s="1"/>
      <c r="X76" s="1"/>
      <c r="Y76" s="1"/>
      <c r="Z76" s="1"/>
      <c r="AB76" s="1"/>
      <c r="AC76" s="1"/>
      <c r="AE76" s="174"/>
    </row>
    <row r="77" spans="1:31">
      <c r="A77" s="1"/>
      <c r="B77" s="301"/>
      <c r="C77" s="279"/>
      <c r="D77" s="279"/>
      <c r="E77" s="302"/>
      <c r="F77" s="399" t="s">
        <v>452</v>
      </c>
      <c r="G77" s="400"/>
      <c r="H77" s="400"/>
      <c r="I77" s="400"/>
      <c r="J77" s="400"/>
      <c r="K77" s="194"/>
      <c r="L77" s="353"/>
      <c r="M77" s="353"/>
      <c r="N77" s="353"/>
      <c r="O77" s="353"/>
      <c r="P77" s="354"/>
      <c r="Q77" s="1" t="s">
        <v>57</v>
      </c>
      <c r="R77" s="1"/>
      <c r="S77" s="1" t="s">
        <v>63</v>
      </c>
      <c r="T77" s="1"/>
      <c r="U77" s="1"/>
      <c r="V77" s="1"/>
      <c r="W77" s="1"/>
      <c r="X77" s="1"/>
      <c r="Y77" s="1"/>
      <c r="Z77" s="1"/>
      <c r="AB77" s="1"/>
      <c r="AC77" s="1"/>
      <c r="AE77" s="174"/>
    </row>
    <row r="78" spans="1:31" ht="36" customHeight="1">
      <c r="A78" s="1"/>
      <c r="B78" s="301"/>
      <c r="C78" s="279"/>
      <c r="D78" s="279"/>
      <c r="E78" s="302"/>
      <c r="F78" s="345" t="s">
        <v>269</v>
      </c>
      <c r="G78" s="346"/>
      <c r="H78" s="346"/>
      <c r="I78" s="346"/>
      <c r="J78" s="346"/>
      <c r="K78" s="347"/>
      <c r="L78" s="348"/>
      <c r="M78" s="348"/>
      <c r="N78" s="348"/>
      <c r="O78" s="348"/>
      <c r="P78" s="349"/>
      <c r="Q78" s="8" t="s">
        <v>57</v>
      </c>
      <c r="R78" s="8"/>
      <c r="S78" s="8" t="s">
        <v>63</v>
      </c>
      <c r="T78" s="8"/>
      <c r="U78" s="8"/>
      <c r="V78" s="8"/>
      <c r="W78" s="8"/>
      <c r="X78" s="8"/>
      <c r="Y78" s="8"/>
      <c r="Z78" s="8"/>
      <c r="AA78" s="3"/>
      <c r="AB78" s="8"/>
      <c r="AC78" s="8"/>
      <c r="AD78" s="3"/>
      <c r="AE78" s="175"/>
    </row>
    <row r="79" spans="1:31">
      <c r="A79" s="1"/>
      <c r="B79" s="301"/>
      <c r="C79" s="279"/>
      <c r="D79" s="279"/>
      <c r="E79" s="302"/>
      <c r="F79" s="234" t="s">
        <v>71</v>
      </c>
      <c r="G79" s="235"/>
      <c r="H79" s="235"/>
      <c r="I79" s="235"/>
      <c r="J79" s="235"/>
      <c r="K79" s="235"/>
      <c r="L79" s="235"/>
      <c r="M79" s="235"/>
      <c r="N79" s="235"/>
      <c r="O79" s="235"/>
      <c r="P79" s="235"/>
      <c r="Q79" s="235"/>
      <c r="R79" s="235"/>
      <c r="S79" s="235"/>
      <c r="T79" s="235"/>
      <c r="U79" s="235"/>
      <c r="V79" s="235"/>
      <c r="W79" s="235"/>
      <c r="X79" s="235"/>
      <c r="Y79" s="235"/>
      <c r="Z79" s="235"/>
      <c r="AA79" s="235"/>
      <c r="AB79" s="238"/>
      <c r="AC79" s="238"/>
      <c r="AD79" s="238"/>
      <c r="AE79" s="239"/>
    </row>
    <row r="80" spans="1:31" ht="18.600000000000001" thickBot="1">
      <c r="A80" s="1"/>
      <c r="B80" s="376"/>
      <c r="C80" s="212"/>
      <c r="D80" s="212"/>
      <c r="E80" s="377"/>
      <c r="F80" s="355" t="s">
        <v>21</v>
      </c>
      <c r="G80" s="292"/>
      <c r="H80" s="292"/>
      <c r="I80" s="292"/>
      <c r="J80" s="292"/>
      <c r="K80" s="292"/>
      <c r="L80" s="292"/>
      <c r="M80" s="292"/>
      <c r="N80" s="292"/>
      <c r="O80" s="292"/>
      <c r="P80" s="292"/>
      <c r="Q80" s="292"/>
      <c r="R80" s="292"/>
      <c r="S80" s="292"/>
      <c r="T80" s="292"/>
      <c r="U80" s="292"/>
      <c r="V80" s="292"/>
      <c r="W80" s="292"/>
      <c r="X80" s="292"/>
      <c r="Y80" s="292"/>
      <c r="Z80" s="292"/>
      <c r="AA80" s="292"/>
      <c r="AB80" s="286"/>
      <c r="AC80" s="286"/>
      <c r="AD80" s="286"/>
      <c r="AE80" s="297"/>
    </row>
    <row r="81" spans="1:31">
      <c r="A81" s="1"/>
      <c r="B81" s="321" t="s">
        <v>52</v>
      </c>
      <c r="C81" s="322"/>
      <c r="D81" s="322"/>
      <c r="E81" s="323"/>
      <c r="F81" s="176" t="s">
        <v>117</v>
      </c>
      <c r="G81" s="169"/>
      <c r="H81" s="169"/>
      <c r="I81" s="169"/>
      <c r="J81" s="169"/>
      <c r="K81" s="169"/>
      <c r="L81" s="169"/>
      <c r="M81" s="169"/>
      <c r="N81" s="169"/>
      <c r="O81" s="177"/>
      <c r="P81" s="169"/>
      <c r="Q81" s="169"/>
      <c r="R81" s="169"/>
      <c r="S81" s="169"/>
      <c r="T81" s="169"/>
      <c r="U81" s="169"/>
      <c r="V81" s="169"/>
      <c r="W81" s="169"/>
      <c r="X81" s="169"/>
      <c r="Y81" s="169"/>
      <c r="Z81" s="169"/>
      <c r="AA81" s="177"/>
      <c r="AB81" s="169"/>
      <c r="AC81" s="169"/>
      <c r="AD81" s="160"/>
      <c r="AE81" s="161"/>
    </row>
    <row r="82" spans="1:31">
      <c r="A82" s="1"/>
      <c r="B82" s="324"/>
      <c r="C82" s="325"/>
      <c r="D82" s="325"/>
      <c r="E82" s="326"/>
      <c r="F82" s="234" t="s">
        <v>58</v>
      </c>
      <c r="G82" s="235"/>
      <c r="H82" s="235"/>
      <c r="I82" s="235"/>
      <c r="J82" s="235"/>
      <c r="K82" s="235"/>
      <c r="L82" s="235"/>
      <c r="M82" s="235"/>
      <c r="N82" s="235"/>
      <c r="O82" s="235"/>
      <c r="P82" s="235"/>
      <c r="Q82" s="235"/>
      <c r="R82" s="235"/>
      <c r="S82" s="235"/>
      <c r="T82" s="235"/>
      <c r="U82" s="235"/>
      <c r="V82" s="235"/>
      <c r="W82" s="235"/>
      <c r="X82" s="235"/>
      <c r="Y82" s="235"/>
      <c r="Z82" s="235"/>
      <c r="AA82" s="235"/>
      <c r="AB82" s="238"/>
      <c r="AC82" s="238"/>
      <c r="AD82" s="238"/>
      <c r="AE82" s="239"/>
    </row>
    <row r="83" spans="1:31">
      <c r="A83" s="1"/>
      <c r="B83" s="324"/>
      <c r="C83" s="325"/>
      <c r="D83" s="325"/>
      <c r="E83" s="326"/>
      <c r="F83" s="10"/>
      <c r="G83" s="16"/>
      <c r="H83" s="16"/>
      <c r="I83" s="356"/>
      <c r="J83" s="356"/>
      <c r="K83" s="356"/>
      <c r="L83" s="356"/>
      <c r="M83" s="356"/>
      <c r="N83" s="356"/>
      <c r="O83" s="356"/>
      <c r="P83" s="356"/>
      <c r="Q83" s="1" t="s">
        <v>24</v>
      </c>
      <c r="R83" s="1"/>
      <c r="S83" s="1"/>
      <c r="T83" s="1"/>
      <c r="U83" s="1"/>
      <c r="V83" s="1"/>
      <c r="W83" s="1"/>
      <c r="X83" s="1"/>
      <c r="Y83" s="1"/>
      <c r="Z83" s="1"/>
      <c r="AA83" s="1"/>
      <c r="AB83" s="1"/>
      <c r="AC83" s="1"/>
      <c r="AE83" s="162"/>
    </row>
    <row r="84" spans="1:31">
      <c r="A84" s="1"/>
      <c r="B84" s="324"/>
      <c r="C84" s="325"/>
      <c r="D84" s="325"/>
      <c r="E84" s="326"/>
      <c r="F84" s="10"/>
      <c r="G84" s="16"/>
      <c r="H84" s="16"/>
      <c r="I84" s="16"/>
      <c r="J84" s="16"/>
      <c r="K84" s="16"/>
      <c r="L84" s="16"/>
      <c r="M84" s="16"/>
      <c r="N84" s="16"/>
      <c r="O84" s="16"/>
      <c r="P84" s="16"/>
      <c r="Q84" s="1"/>
      <c r="R84" s="1"/>
      <c r="S84" s="1"/>
      <c r="T84" s="1"/>
      <c r="U84" s="1"/>
      <c r="V84" s="1"/>
      <c r="AA84" s="1"/>
      <c r="AB84" s="1"/>
      <c r="AC84" s="1"/>
      <c r="AE84" s="162"/>
    </row>
    <row r="85" spans="1:31">
      <c r="A85" s="1"/>
      <c r="B85" s="327"/>
      <c r="C85" s="328"/>
      <c r="D85" s="328"/>
      <c r="E85" s="329"/>
      <c r="F85" s="18" t="s">
        <v>95</v>
      </c>
      <c r="G85" s="8"/>
      <c r="H85" s="8"/>
      <c r="I85" s="188"/>
      <c r="J85" s="362"/>
      <c r="K85" s="360"/>
      <c r="L85" s="360"/>
      <c r="M85" s="360"/>
      <c r="N85" s="360"/>
      <c r="O85" s="360"/>
      <c r="P85" s="360"/>
      <c r="Q85" s="8" t="s">
        <v>27</v>
      </c>
      <c r="R85" s="8"/>
      <c r="S85" s="8"/>
      <c r="T85" s="8"/>
      <c r="U85" s="8"/>
      <c r="V85" s="8"/>
      <c r="W85" s="8"/>
      <c r="X85" s="8"/>
      <c r="Y85" s="8"/>
      <c r="Z85" s="8"/>
      <c r="AA85" s="8"/>
      <c r="AB85" s="8"/>
      <c r="AC85" s="8"/>
      <c r="AD85" s="3"/>
      <c r="AE85" s="163"/>
    </row>
    <row r="86" spans="1:31">
      <c r="A86" s="1"/>
      <c r="B86" s="340" t="s">
        <v>20</v>
      </c>
      <c r="C86" s="209"/>
      <c r="D86" s="209"/>
      <c r="E86" s="341"/>
      <c r="F86" s="234" t="s">
        <v>86</v>
      </c>
      <c r="G86" s="235"/>
      <c r="H86" s="235"/>
      <c r="I86" s="235"/>
      <c r="J86" s="235"/>
      <c r="K86" s="235"/>
      <c r="L86" s="235"/>
      <c r="M86" s="235"/>
      <c r="N86" s="235"/>
      <c r="O86" s="235"/>
      <c r="P86" s="235"/>
      <c r="Q86" s="235"/>
      <c r="R86" s="235"/>
      <c r="S86" s="235"/>
      <c r="T86" s="235"/>
      <c r="U86" s="235"/>
      <c r="V86" s="235"/>
      <c r="W86" s="235"/>
      <c r="X86" s="235"/>
      <c r="Y86" s="235"/>
      <c r="Z86" s="235"/>
      <c r="AA86" s="235"/>
      <c r="AB86" s="238"/>
      <c r="AC86" s="238"/>
      <c r="AD86" s="238"/>
      <c r="AE86" s="239"/>
    </row>
    <row r="87" spans="1:31">
      <c r="A87" s="1"/>
      <c r="B87" s="301"/>
      <c r="C87" s="279"/>
      <c r="D87" s="279"/>
      <c r="E87" s="302"/>
      <c r="F87" s="234" t="s">
        <v>92</v>
      </c>
      <c r="G87" s="235"/>
      <c r="H87" s="235"/>
      <c r="I87" s="235"/>
      <c r="J87" s="361">
        <f>MIN(L77:P78)</f>
        <v>0</v>
      </c>
      <c r="K87" s="361"/>
      <c r="L87" s="361"/>
      <c r="M87" s="1" t="s">
        <v>453</v>
      </c>
      <c r="N87" s="1"/>
      <c r="O87" s="1"/>
      <c r="P87" s="1"/>
      <c r="Q87" s="1"/>
      <c r="R87" s="1"/>
      <c r="S87" s="1"/>
      <c r="V87" s="16" t="s">
        <v>59</v>
      </c>
      <c r="W87" s="435">
        <f>IF(ROUNDDOWN(J87*50000,-3)&gt;5000000,5000000,(ROUNDDOWN(J87*50000,-3)))</f>
        <v>0</v>
      </c>
      <c r="X87" s="436"/>
      <c r="Y87" s="436"/>
      <c r="Z87" s="436"/>
      <c r="AA87" s="1" t="s">
        <v>24</v>
      </c>
      <c r="AB87" s="32" t="s">
        <v>89</v>
      </c>
      <c r="AC87" s="1"/>
      <c r="AE87" s="162"/>
    </row>
    <row r="88" spans="1:31">
      <c r="A88" s="1"/>
      <c r="B88" s="301"/>
      <c r="C88" s="279"/>
      <c r="D88" s="279"/>
      <c r="E88" s="302"/>
      <c r="F88" s="5"/>
      <c r="G88" s="1"/>
      <c r="H88" s="1"/>
      <c r="I88" s="1"/>
      <c r="J88" s="190"/>
      <c r="K88" s="190"/>
      <c r="L88" s="190"/>
      <c r="M88" s="1"/>
      <c r="N88" s="1"/>
      <c r="O88" s="1"/>
      <c r="P88" s="1"/>
      <c r="Q88" s="1"/>
      <c r="R88" s="1"/>
      <c r="S88" s="1"/>
      <c r="V88" s="23" t="s">
        <v>82</v>
      </c>
      <c r="W88" s="191"/>
      <c r="X88" s="192"/>
      <c r="Y88" s="192"/>
      <c r="Z88" s="192"/>
      <c r="AA88" s="1"/>
      <c r="AB88" s="32"/>
      <c r="AC88" s="1"/>
      <c r="AE88" s="162"/>
    </row>
    <row r="89" spans="1:31">
      <c r="A89" s="1"/>
      <c r="B89" s="301"/>
      <c r="C89" s="279"/>
      <c r="D89" s="279"/>
      <c r="E89" s="302"/>
      <c r="F89" s="5" t="s">
        <v>122</v>
      </c>
      <c r="G89" s="1"/>
      <c r="H89" s="1"/>
      <c r="I89" s="1"/>
      <c r="J89" s="1"/>
      <c r="K89" s="1"/>
      <c r="L89" s="1"/>
      <c r="M89" s="1"/>
      <c r="N89" s="1"/>
      <c r="O89" s="1"/>
      <c r="P89" s="1"/>
      <c r="Q89" s="1"/>
      <c r="W89" s="23"/>
      <c r="X89" s="23"/>
      <c r="Y89" s="1"/>
      <c r="Z89" s="1"/>
      <c r="AA89" s="1"/>
      <c r="AB89" s="1"/>
      <c r="AC89" s="1"/>
      <c r="AE89" s="162"/>
    </row>
    <row r="90" spans="1:31">
      <c r="A90" s="1"/>
      <c r="B90" s="301"/>
      <c r="C90" s="279"/>
      <c r="D90" s="279"/>
      <c r="E90" s="302"/>
      <c r="F90" s="1" t="s">
        <v>467</v>
      </c>
      <c r="I90" s="266" t="str">
        <f>L101</f>
        <v/>
      </c>
      <c r="J90" s="360"/>
      <c r="K90" s="360"/>
      <c r="L90" s="1" t="s">
        <v>473</v>
      </c>
      <c r="N90" s="1"/>
      <c r="O90" s="1"/>
      <c r="P90" s="1" t="s">
        <v>468</v>
      </c>
      <c r="R90" s="442">
        <f>L94</f>
        <v>0</v>
      </c>
      <c r="S90" s="442"/>
      <c r="T90" s="443"/>
      <c r="U90" s="1" t="s">
        <v>123</v>
      </c>
      <c r="V90" s="16" t="s">
        <v>59</v>
      </c>
      <c r="W90" s="437">
        <f>IFERROR(ROUNDDOWN(IF(R90*I90&gt;5000000,5000000,I90*R90),-3),0)</f>
        <v>0</v>
      </c>
      <c r="X90" s="438"/>
      <c r="Y90" s="438"/>
      <c r="Z90" s="438"/>
      <c r="AA90" s="1" t="s">
        <v>24</v>
      </c>
      <c r="AB90" s="32" t="s">
        <v>89</v>
      </c>
      <c r="AC90" s="1"/>
      <c r="AD90" s="1"/>
      <c r="AE90" s="162"/>
    </row>
    <row r="91" spans="1:31">
      <c r="A91" s="1"/>
      <c r="B91" s="301"/>
      <c r="C91" s="279"/>
      <c r="D91" s="279"/>
      <c r="E91" s="302"/>
      <c r="F91" s="5"/>
      <c r="G91" s="1"/>
      <c r="H91" s="1"/>
      <c r="I91" s="1"/>
      <c r="J91" s="1"/>
      <c r="K91" s="1"/>
      <c r="L91" s="1"/>
      <c r="M91" s="1"/>
      <c r="N91" s="1"/>
      <c r="O91" s="1"/>
      <c r="P91" s="1"/>
      <c r="Q91" s="1"/>
      <c r="V91" s="1" t="s">
        <v>82</v>
      </c>
      <c r="W91" s="1"/>
      <c r="X91" s="1"/>
      <c r="Y91" s="1"/>
      <c r="Z91" s="1"/>
      <c r="AA91" s="1"/>
      <c r="AB91" s="1"/>
      <c r="AC91" s="1"/>
      <c r="AE91" s="162"/>
    </row>
    <row r="92" spans="1:31">
      <c r="A92" s="1"/>
      <c r="B92" s="301"/>
      <c r="C92" s="279"/>
      <c r="D92" s="279"/>
      <c r="E92" s="302"/>
      <c r="F92" s="5"/>
      <c r="G92" s="433" t="s">
        <v>91</v>
      </c>
      <c r="H92" s="434"/>
      <c r="I92" s="434"/>
      <c r="J92" s="434"/>
      <c r="K92" s="434"/>
      <c r="L92" s="434"/>
      <c r="M92" s="434"/>
      <c r="N92" s="434"/>
      <c r="O92" s="434"/>
      <c r="P92" s="434"/>
      <c r="Q92" s="434"/>
      <c r="R92" s="434"/>
      <c r="S92" s="434"/>
      <c r="T92" s="434"/>
      <c r="U92" s="434"/>
      <c r="V92" s="434"/>
      <c r="W92" s="434"/>
      <c r="X92" s="11"/>
      <c r="Y92" s="11"/>
      <c r="Z92" s="33"/>
      <c r="AA92" s="11"/>
      <c r="AB92" s="12"/>
      <c r="AC92" s="1"/>
      <c r="AE92" s="162"/>
    </row>
    <row r="93" spans="1:31">
      <c r="A93" s="1"/>
      <c r="B93" s="301"/>
      <c r="C93" s="279"/>
      <c r="D93" s="279"/>
      <c r="E93" s="302"/>
      <c r="F93" s="5"/>
      <c r="G93" s="24" t="s">
        <v>60</v>
      </c>
      <c r="H93" s="25"/>
      <c r="I93" s="25"/>
      <c r="J93" s="25"/>
      <c r="K93" s="26" t="s">
        <v>59</v>
      </c>
      <c r="L93" s="272">
        <f>S129</f>
        <v>0</v>
      </c>
      <c r="M93" s="272"/>
      <c r="N93" s="272"/>
      <c r="O93" s="272"/>
      <c r="P93" s="25" t="s">
        <v>24</v>
      </c>
      <c r="Q93" s="25"/>
      <c r="R93" s="34"/>
      <c r="S93" s="25"/>
      <c r="T93" s="25"/>
      <c r="U93" s="25"/>
      <c r="V93" s="25"/>
      <c r="W93" s="25"/>
      <c r="X93" s="1"/>
      <c r="Y93" s="1"/>
      <c r="AA93" s="1"/>
      <c r="AB93" s="6"/>
      <c r="AC93" s="1"/>
      <c r="AE93" s="162"/>
    </row>
    <row r="94" spans="1:31">
      <c r="A94" s="1"/>
      <c r="B94" s="301"/>
      <c r="C94" s="279"/>
      <c r="D94" s="279"/>
      <c r="E94" s="302"/>
      <c r="F94" s="5"/>
      <c r="G94" s="24" t="s">
        <v>61</v>
      </c>
      <c r="H94" s="25"/>
      <c r="I94" s="25"/>
      <c r="J94" s="25"/>
      <c r="K94" s="26" t="s">
        <v>59</v>
      </c>
      <c r="L94" s="273"/>
      <c r="M94" s="274"/>
      <c r="N94" s="274"/>
      <c r="O94" s="274"/>
      <c r="P94" s="25" t="s">
        <v>62</v>
      </c>
      <c r="Q94" s="25"/>
      <c r="R94" s="34" t="s">
        <v>94</v>
      </c>
      <c r="S94" s="25"/>
      <c r="T94" s="25"/>
      <c r="U94" s="25"/>
      <c r="V94" s="25"/>
      <c r="W94" s="25"/>
      <c r="X94" s="1"/>
      <c r="Y94" s="1"/>
      <c r="AA94" s="1"/>
      <c r="AB94" s="6"/>
      <c r="AC94" s="1"/>
      <c r="AE94" s="162"/>
    </row>
    <row r="95" spans="1:31">
      <c r="A95" s="1"/>
      <c r="B95" s="301"/>
      <c r="C95" s="279"/>
      <c r="D95" s="279"/>
      <c r="E95" s="302"/>
      <c r="F95" s="5"/>
      <c r="G95" s="24" t="s">
        <v>104</v>
      </c>
      <c r="H95" s="25"/>
      <c r="I95" s="25"/>
      <c r="J95" s="25"/>
      <c r="K95" s="25"/>
      <c r="L95" s="25"/>
      <c r="M95" s="25"/>
      <c r="N95" s="25"/>
      <c r="O95" s="25"/>
      <c r="P95" s="25"/>
      <c r="Q95" s="25"/>
      <c r="S95" s="26" t="s">
        <v>59</v>
      </c>
      <c r="T95" s="272" t="str">
        <f>IFERROR(L93/L94,"")</f>
        <v/>
      </c>
      <c r="U95" s="359"/>
      <c r="V95" s="359"/>
      <c r="W95" s="359"/>
      <c r="X95" s="1" t="s">
        <v>470</v>
      </c>
      <c r="Y95" s="1"/>
      <c r="AA95" s="1"/>
      <c r="AB95" s="6"/>
      <c r="AC95" s="1"/>
      <c r="AE95" s="162"/>
    </row>
    <row r="96" spans="1:31">
      <c r="A96" s="1"/>
      <c r="B96" s="301"/>
      <c r="C96" s="279"/>
      <c r="D96" s="279"/>
      <c r="E96" s="302"/>
      <c r="F96" s="5"/>
      <c r="G96" s="24" t="s">
        <v>90</v>
      </c>
      <c r="H96" s="25"/>
      <c r="I96" s="25"/>
      <c r="J96" s="25"/>
      <c r="K96" s="26" t="s">
        <v>59</v>
      </c>
      <c r="L96" s="357"/>
      <c r="M96" s="358"/>
      <c r="N96" s="358"/>
      <c r="O96" s="358"/>
      <c r="P96" s="238"/>
      <c r="Q96" s="238"/>
      <c r="R96" s="34" t="s">
        <v>447</v>
      </c>
      <c r="S96" s="25"/>
      <c r="T96" s="25"/>
      <c r="V96" s="25"/>
      <c r="W96" s="25"/>
      <c r="X96" s="1"/>
      <c r="Y96" s="1"/>
      <c r="AA96" s="1"/>
      <c r="AB96" s="6"/>
      <c r="AC96" s="1"/>
      <c r="AE96" s="162"/>
    </row>
    <row r="97" spans="1:67">
      <c r="A97" s="1"/>
      <c r="B97" s="301"/>
      <c r="C97" s="279"/>
      <c r="D97" s="279"/>
      <c r="E97" s="302"/>
      <c r="F97" s="5"/>
      <c r="G97" s="24" t="s">
        <v>431</v>
      </c>
      <c r="H97" s="25"/>
      <c r="I97" s="25"/>
      <c r="J97" s="25"/>
      <c r="K97" s="26" t="s">
        <v>59</v>
      </c>
      <c r="L97" s="271" t="str">
        <f>IF(L96="4800Ah・セル未満",MIN(T95,155000),IF(L96="4800Ah・セル以上",MIN(T95,190000),"未選択"))</f>
        <v>未選択</v>
      </c>
      <c r="M97" s="271"/>
      <c r="N97" s="271"/>
      <c r="O97" s="271"/>
      <c r="P97" s="185" t="s">
        <v>470</v>
      </c>
      <c r="Q97" s="25"/>
      <c r="R97" s="34" t="s">
        <v>471</v>
      </c>
      <c r="S97" s="25"/>
      <c r="T97" s="25"/>
      <c r="U97" s="25"/>
      <c r="V97" s="25"/>
      <c r="W97" s="25"/>
      <c r="X97" s="1"/>
      <c r="Y97" s="1"/>
      <c r="AA97" s="1"/>
      <c r="AB97" s="6"/>
      <c r="AC97" s="1"/>
      <c r="AE97" s="162"/>
    </row>
    <row r="98" spans="1:67">
      <c r="A98" s="1"/>
      <c r="B98" s="301"/>
      <c r="C98" s="279"/>
      <c r="D98" s="279"/>
      <c r="E98" s="302"/>
      <c r="F98" s="5"/>
      <c r="G98" s="24" t="s">
        <v>432</v>
      </c>
      <c r="H98" s="25"/>
      <c r="I98" s="25"/>
      <c r="J98" s="25"/>
      <c r="K98" s="25"/>
      <c r="P98" s="34"/>
      <c r="Q98" s="25"/>
      <c r="R98" s="25"/>
      <c r="S98" s="25"/>
      <c r="T98" s="25"/>
      <c r="U98" s="25"/>
      <c r="V98" s="25"/>
      <c r="W98" s="25"/>
      <c r="X98" s="1"/>
      <c r="Y98" s="1"/>
      <c r="AA98" s="1"/>
      <c r="AB98" s="6"/>
      <c r="AC98" s="1"/>
      <c r="AE98" s="162"/>
    </row>
    <row r="99" spans="1:67">
      <c r="A99" s="1"/>
      <c r="B99" s="301"/>
      <c r="C99" s="279"/>
      <c r="D99" s="279"/>
      <c r="E99" s="302"/>
      <c r="F99" s="5"/>
      <c r="G99" s="24" t="s">
        <v>444</v>
      </c>
      <c r="H99" s="25"/>
      <c r="I99" s="25"/>
      <c r="J99" s="25"/>
      <c r="K99" s="25"/>
      <c r="L99" s="25"/>
      <c r="M99" s="25"/>
      <c r="N99" s="25"/>
      <c r="O99" s="25"/>
      <c r="P99" s="25"/>
      <c r="Q99" s="25"/>
      <c r="R99" s="25"/>
      <c r="S99" s="25"/>
      <c r="T99" s="25"/>
      <c r="U99" s="25"/>
      <c r="V99" s="25"/>
      <c r="W99" s="25"/>
      <c r="X99" s="1"/>
      <c r="Y99" s="1"/>
      <c r="AA99" s="1"/>
      <c r="AB99" s="6"/>
      <c r="AC99" s="1"/>
      <c r="AE99" s="162"/>
    </row>
    <row r="100" spans="1:67">
      <c r="A100" s="1"/>
      <c r="B100" s="301"/>
      <c r="C100" s="279"/>
      <c r="D100" s="279"/>
      <c r="E100" s="302"/>
      <c r="F100" s="5"/>
      <c r="G100" s="24" t="s">
        <v>445</v>
      </c>
      <c r="H100" s="25"/>
      <c r="I100" s="25"/>
      <c r="J100" s="25"/>
      <c r="K100" s="25"/>
      <c r="L100" s="25"/>
      <c r="M100" s="25"/>
      <c r="N100" s="25"/>
      <c r="O100" s="25"/>
      <c r="P100" s="25"/>
      <c r="Q100" s="25"/>
      <c r="R100" s="25"/>
      <c r="S100" s="25"/>
      <c r="T100" s="25"/>
      <c r="U100" s="25"/>
      <c r="W100" s="25"/>
      <c r="X100" s="1"/>
      <c r="Y100" s="1"/>
      <c r="AA100" s="1"/>
      <c r="AB100" s="6"/>
      <c r="AC100" s="1"/>
      <c r="AE100" s="162"/>
    </row>
    <row r="101" spans="1:67">
      <c r="A101" s="1"/>
      <c r="B101" s="301"/>
      <c r="C101" s="279"/>
      <c r="D101" s="279"/>
      <c r="E101" s="302"/>
      <c r="F101" s="5"/>
      <c r="G101" s="24" t="s">
        <v>467</v>
      </c>
      <c r="H101" s="25"/>
      <c r="I101" s="25"/>
      <c r="J101" s="25"/>
      <c r="K101" s="26" t="s">
        <v>59</v>
      </c>
      <c r="L101" s="272" t="str">
        <f>IFERROR(ROUNDDOWN(L97*1/3,0),"")</f>
        <v/>
      </c>
      <c r="M101" s="272"/>
      <c r="N101" s="272"/>
      <c r="O101" s="272"/>
      <c r="P101" s="185" t="s">
        <v>470</v>
      </c>
      <c r="Q101" s="25"/>
      <c r="R101" s="34"/>
      <c r="S101" s="25"/>
      <c r="T101" s="25"/>
      <c r="U101" s="25"/>
      <c r="W101" s="25"/>
      <c r="X101" s="1"/>
      <c r="Y101" s="1"/>
      <c r="AA101" s="1"/>
      <c r="AB101" s="6"/>
      <c r="AC101" s="1"/>
      <c r="AE101" s="162"/>
    </row>
    <row r="102" spans="1:67">
      <c r="A102" s="1"/>
      <c r="B102" s="301"/>
      <c r="C102" s="279"/>
      <c r="D102" s="279"/>
      <c r="E102" s="302"/>
      <c r="F102" s="5"/>
      <c r="G102" s="27"/>
      <c r="H102" s="189" t="s">
        <v>469</v>
      </c>
      <c r="I102" s="28"/>
      <c r="J102" s="28"/>
      <c r="K102" s="28"/>
      <c r="L102" s="28"/>
      <c r="M102" s="28"/>
      <c r="N102" s="28"/>
      <c r="O102" s="28"/>
      <c r="P102" s="28"/>
      <c r="Q102" s="28"/>
      <c r="R102" s="3"/>
      <c r="S102" s="3"/>
      <c r="T102" s="3"/>
      <c r="U102" s="3"/>
      <c r="V102" s="28"/>
      <c r="W102" s="28"/>
      <c r="X102" s="8"/>
      <c r="Y102" s="8"/>
      <c r="Z102" s="3"/>
      <c r="AA102" s="8"/>
      <c r="AB102" s="9"/>
      <c r="AC102" s="1"/>
      <c r="AE102" s="162"/>
    </row>
    <row r="103" spans="1:67">
      <c r="A103" s="1"/>
      <c r="B103" s="301"/>
      <c r="C103" s="279"/>
      <c r="D103" s="279"/>
      <c r="E103" s="302"/>
      <c r="F103" s="5"/>
      <c r="G103" s="25"/>
      <c r="H103" s="25"/>
      <c r="I103" s="25"/>
      <c r="J103" s="25"/>
      <c r="K103" s="25"/>
      <c r="L103" s="25"/>
      <c r="M103" s="25"/>
      <c r="N103" s="25"/>
      <c r="O103" s="25"/>
      <c r="P103" s="25"/>
      <c r="Q103" s="25"/>
      <c r="S103" s="26"/>
      <c r="T103" s="23"/>
      <c r="X103" s="1"/>
      <c r="Y103" s="1"/>
      <c r="Z103" s="1"/>
      <c r="AA103" s="1"/>
      <c r="AB103" s="1"/>
      <c r="AC103" s="1"/>
      <c r="AE103" s="162"/>
    </row>
    <row r="104" spans="1:67">
      <c r="A104" s="1"/>
      <c r="B104" s="301"/>
      <c r="C104" s="279"/>
      <c r="D104" s="279"/>
      <c r="E104" s="302"/>
      <c r="F104" s="5" t="s">
        <v>88</v>
      </c>
      <c r="G104" s="1"/>
      <c r="H104" s="1"/>
      <c r="I104" s="1"/>
      <c r="J104" s="1"/>
      <c r="K104" s="1"/>
      <c r="L104" s="1"/>
      <c r="M104" s="1"/>
      <c r="N104" s="1"/>
      <c r="O104" s="1"/>
      <c r="P104" s="22" t="s">
        <v>124</v>
      </c>
      <c r="Q104" s="22"/>
      <c r="R104" s="22"/>
      <c r="S104" s="22"/>
      <c r="T104" s="1"/>
      <c r="U104" s="22" t="s">
        <v>84</v>
      </c>
      <c r="V104" s="1"/>
      <c r="W104" s="1"/>
      <c r="X104" s="1"/>
      <c r="Y104" s="1"/>
      <c r="Z104" s="22" t="s">
        <v>491</v>
      </c>
      <c r="AA104" s="1"/>
      <c r="AB104" s="1"/>
      <c r="AC104" s="1"/>
      <c r="AE104" s="162"/>
    </row>
    <row r="105" spans="1:67">
      <c r="A105" s="1"/>
      <c r="B105" s="301"/>
      <c r="C105" s="279"/>
      <c r="D105" s="279"/>
      <c r="E105" s="302"/>
      <c r="F105" s="5"/>
      <c r="G105" s="1" t="s">
        <v>83</v>
      </c>
      <c r="H105" s="1"/>
      <c r="I105" s="1"/>
      <c r="J105" s="1"/>
      <c r="K105" s="16" t="s">
        <v>85</v>
      </c>
      <c r="L105" s="1" t="s">
        <v>84</v>
      </c>
      <c r="M105" s="1"/>
      <c r="N105" s="1"/>
      <c r="O105" s="16" t="s">
        <v>59</v>
      </c>
      <c r="P105" s="266">
        <f>IF(W87&lt;=5000000,W87,"再計算要")</f>
        <v>0</v>
      </c>
      <c r="Q105" s="266"/>
      <c r="R105" s="266"/>
      <c r="S105" s="254"/>
      <c r="T105" s="16" t="s">
        <v>85</v>
      </c>
      <c r="U105" s="266">
        <f>IF(W90&lt;=5000000,W90,"再計算要")</f>
        <v>0</v>
      </c>
      <c r="V105" s="266"/>
      <c r="W105" s="266"/>
      <c r="X105" s="254"/>
      <c r="Y105" s="16" t="s">
        <v>59</v>
      </c>
      <c r="Z105" s="272">
        <f>IF(P105+U105&gt;5000000,5000000,P105+U105)</f>
        <v>0</v>
      </c>
      <c r="AA105" s="272"/>
      <c r="AB105" s="272"/>
      <c r="AC105" s="272"/>
      <c r="AD105" s="1" t="s">
        <v>24</v>
      </c>
      <c r="AE105" s="162"/>
    </row>
    <row r="106" spans="1:67">
      <c r="A106" s="1"/>
      <c r="B106" s="301"/>
      <c r="C106" s="279"/>
      <c r="D106" s="279"/>
      <c r="E106" s="302"/>
      <c r="F106" s="5"/>
      <c r="H106" s="1"/>
      <c r="I106" s="1"/>
      <c r="J106" s="1"/>
      <c r="K106" s="1"/>
      <c r="L106" s="1"/>
      <c r="M106" s="1"/>
      <c r="N106" s="1"/>
      <c r="O106" s="1"/>
      <c r="P106" s="1" t="s">
        <v>82</v>
      </c>
      <c r="Q106" s="1"/>
      <c r="R106" s="1"/>
      <c r="S106" s="1"/>
      <c r="U106" s="1" t="s">
        <v>82</v>
      </c>
      <c r="V106" s="1"/>
      <c r="W106" s="1"/>
      <c r="Y106" s="1"/>
      <c r="Z106" s="1" t="s">
        <v>82</v>
      </c>
      <c r="AA106" s="1"/>
      <c r="AB106" s="1"/>
      <c r="AC106" s="1"/>
      <c r="AE106" s="162"/>
    </row>
    <row r="107" spans="1:67" ht="18.600000000000001" thickBot="1">
      <c r="A107" s="1"/>
      <c r="B107" s="301"/>
      <c r="C107" s="279"/>
      <c r="D107" s="279"/>
      <c r="E107" s="302"/>
      <c r="F107" s="1"/>
      <c r="H107" s="1"/>
      <c r="I107" s="1"/>
      <c r="J107" s="1"/>
      <c r="K107" s="1"/>
      <c r="L107" s="1"/>
      <c r="M107" s="1"/>
      <c r="N107" s="1"/>
      <c r="O107" s="1"/>
      <c r="P107" s="1"/>
      <c r="Q107" s="1"/>
      <c r="R107" s="1"/>
      <c r="S107" s="1"/>
      <c r="U107" s="1"/>
      <c r="V107" s="1"/>
      <c r="W107" s="1"/>
      <c r="Y107" s="1"/>
      <c r="Z107" s="1"/>
      <c r="AA107" s="1"/>
      <c r="AB107" s="1"/>
      <c r="AC107" s="1"/>
      <c r="AE107" s="162"/>
    </row>
    <row r="108" spans="1:67" ht="36" customHeight="1" thickTop="1" thickBot="1">
      <c r="A108" s="1"/>
      <c r="B108" s="301"/>
      <c r="C108" s="279"/>
      <c r="D108" s="279"/>
      <c r="E108" s="302"/>
      <c r="L108" s="268" t="s">
        <v>259</v>
      </c>
      <c r="M108" s="269"/>
      <c r="N108" s="269"/>
      <c r="O108" s="269"/>
      <c r="P108" s="270"/>
      <c r="T108" s="783"/>
      <c r="U108" s="784"/>
      <c r="V108" s="784"/>
      <c r="W108" s="785"/>
      <c r="X108" s="178" t="s">
        <v>24</v>
      </c>
      <c r="Y108" s="778" t="s">
        <v>489</v>
      </c>
      <c r="Z108" s="786" t="s">
        <v>494</v>
      </c>
      <c r="AA108" s="787"/>
      <c r="AB108" s="787"/>
      <c r="AC108" s="787"/>
      <c r="AD108" s="787"/>
      <c r="AE108" s="788"/>
    </row>
    <row r="109" spans="1:67" ht="18.600000000000001" thickTop="1">
      <c r="A109" s="1"/>
      <c r="B109" s="301"/>
      <c r="C109" s="279"/>
      <c r="D109" s="279"/>
      <c r="E109" s="302"/>
      <c r="F109" s="5"/>
      <c r="O109" s="1"/>
      <c r="P109" s="1"/>
      <c r="Q109" s="1"/>
      <c r="R109" s="1"/>
      <c r="S109" s="1"/>
      <c r="T109" s="1"/>
      <c r="U109" s="1"/>
      <c r="V109" s="1"/>
      <c r="W109" s="1"/>
      <c r="X109" s="1"/>
      <c r="AC109" s="1"/>
      <c r="AE109" s="162"/>
    </row>
    <row r="110" spans="1:67">
      <c r="A110" s="1"/>
      <c r="B110" s="301"/>
      <c r="C110" s="279"/>
      <c r="D110" s="279"/>
      <c r="E110" s="302"/>
      <c r="F110" s="234" t="s">
        <v>93</v>
      </c>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1"/>
      <c r="AC110" s="1"/>
      <c r="AE110" s="162"/>
    </row>
    <row r="111" spans="1:67" ht="17.399999999999999" customHeight="1">
      <c r="A111" s="1"/>
      <c r="B111" s="303"/>
      <c r="C111" s="304"/>
      <c r="D111" s="304"/>
      <c r="E111" s="305"/>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8"/>
      <c r="AC111" s="8"/>
      <c r="AD111" s="3"/>
      <c r="AE111" s="163"/>
    </row>
    <row r="112" spans="1:67" ht="17.399999999999999" customHeight="1">
      <c r="A112" s="1"/>
      <c r="B112" s="444" t="s">
        <v>255</v>
      </c>
      <c r="C112" s="414" t="s">
        <v>272</v>
      </c>
      <c r="D112" s="446"/>
      <c r="E112" s="447"/>
      <c r="F112" s="411" t="s">
        <v>248</v>
      </c>
      <c r="G112" s="412"/>
      <c r="H112" s="412"/>
      <c r="I112" s="412"/>
      <c r="J112" s="411" t="s">
        <v>256</v>
      </c>
      <c r="K112" s="412"/>
      <c r="L112" s="412"/>
      <c r="M112" s="412"/>
      <c r="N112" s="412"/>
      <c r="O112" s="412"/>
      <c r="P112" s="412"/>
      <c r="Q112" s="412"/>
      <c r="R112" s="412"/>
      <c r="S112" s="411" t="s">
        <v>253</v>
      </c>
      <c r="T112" s="412"/>
      <c r="U112" s="412"/>
      <c r="V112" s="412"/>
      <c r="W112" s="412"/>
      <c r="X112" s="412"/>
      <c r="Y112" s="412"/>
      <c r="Z112" s="412"/>
      <c r="AA112" s="412"/>
      <c r="AB112" s="412"/>
      <c r="AC112" s="412"/>
      <c r="AD112" s="412"/>
      <c r="AE112" s="420"/>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row>
    <row r="113" spans="1:67" ht="17.399999999999999" customHeight="1">
      <c r="A113" s="1"/>
      <c r="B113" s="391"/>
      <c r="C113" s="448"/>
      <c r="D113" s="449"/>
      <c r="E113" s="450"/>
      <c r="F113" s="411" t="s">
        <v>249</v>
      </c>
      <c r="G113" s="412"/>
      <c r="H113" s="412"/>
      <c r="I113" s="412"/>
      <c r="J113" s="495"/>
      <c r="K113" s="496"/>
      <c r="L113" s="496"/>
      <c r="M113" s="496"/>
      <c r="N113" s="496"/>
      <c r="O113" s="496"/>
      <c r="P113" s="496"/>
      <c r="Q113" s="496"/>
      <c r="R113" s="496"/>
      <c r="S113" s="411"/>
      <c r="T113" s="412"/>
      <c r="U113" s="412"/>
      <c r="V113" s="412"/>
      <c r="W113" s="412"/>
      <c r="X113" s="412"/>
      <c r="Y113" s="412"/>
      <c r="Z113" s="412"/>
      <c r="AA113" s="412"/>
      <c r="AB113" s="412"/>
      <c r="AC113" s="412"/>
      <c r="AD113" s="412"/>
      <c r="AE113" s="420"/>
      <c r="AI113" s="72"/>
      <c r="AJ113" s="257"/>
      <c r="AK113" s="257"/>
      <c r="AL113" s="257"/>
      <c r="AM113" s="257"/>
      <c r="AN113" s="257"/>
      <c r="AO113" s="257"/>
      <c r="AP113" s="257"/>
      <c r="AQ113" s="72"/>
      <c r="AR113" s="263"/>
      <c r="AS113" s="263"/>
      <c r="AT113" s="263"/>
      <c r="AU113" s="263"/>
      <c r="AV113" s="263"/>
      <c r="AW113" s="263"/>
      <c r="AX113" s="263"/>
      <c r="AY113" s="263"/>
      <c r="AZ113" s="263"/>
      <c r="BA113" s="262"/>
      <c r="BB113" s="262"/>
      <c r="BC113" s="262"/>
      <c r="BD113" s="262"/>
      <c r="BE113" s="262"/>
      <c r="BF113" s="262"/>
      <c r="BG113" s="262"/>
      <c r="BH113" s="262"/>
      <c r="BI113" s="262"/>
      <c r="BJ113" s="262"/>
      <c r="BK113" s="262"/>
      <c r="BL113" s="262"/>
      <c r="BM113" s="262"/>
      <c r="BN113" s="262"/>
      <c r="BO113" s="262"/>
    </row>
    <row r="114" spans="1:67" ht="17.399999999999999" customHeight="1">
      <c r="A114" s="1"/>
      <c r="B114" s="391"/>
      <c r="C114" s="448"/>
      <c r="D114" s="449"/>
      <c r="E114" s="450"/>
      <c r="F114" s="411" t="s">
        <v>250</v>
      </c>
      <c r="G114" s="412"/>
      <c r="H114" s="412"/>
      <c r="I114" s="412"/>
      <c r="J114" s="495"/>
      <c r="K114" s="496"/>
      <c r="L114" s="496"/>
      <c r="M114" s="496"/>
      <c r="N114" s="496"/>
      <c r="O114" s="496"/>
      <c r="P114" s="496"/>
      <c r="Q114" s="496"/>
      <c r="R114" s="496"/>
      <c r="S114" s="411"/>
      <c r="T114" s="412"/>
      <c r="U114" s="412"/>
      <c r="V114" s="412"/>
      <c r="W114" s="412"/>
      <c r="X114" s="412"/>
      <c r="Y114" s="412"/>
      <c r="Z114" s="412"/>
      <c r="AA114" s="412"/>
      <c r="AB114" s="412"/>
      <c r="AC114" s="412"/>
      <c r="AD114" s="412"/>
      <c r="AE114" s="420"/>
      <c r="AI114" s="72"/>
      <c r="AJ114" s="257"/>
      <c r="AK114" s="257"/>
      <c r="AL114" s="257"/>
      <c r="AM114" s="257"/>
      <c r="AN114" s="257"/>
      <c r="AO114" s="257"/>
      <c r="AP114" s="257"/>
      <c r="AQ114" s="72"/>
      <c r="AR114" s="263"/>
      <c r="AS114" s="263"/>
      <c r="AT114" s="263"/>
      <c r="AU114" s="263"/>
      <c r="AV114" s="263"/>
      <c r="AW114" s="263"/>
      <c r="AX114" s="263"/>
      <c r="AY114" s="263"/>
      <c r="AZ114" s="263"/>
      <c r="BA114" s="262"/>
      <c r="BB114" s="262"/>
      <c r="BC114" s="262"/>
      <c r="BD114" s="262"/>
      <c r="BE114" s="262"/>
      <c r="BF114" s="262"/>
      <c r="BG114" s="262"/>
      <c r="BH114" s="262"/>
      <c r="BI114" s="262"/>
      <c r="BJ114" s="262"/>
      <c r="BK114" s="262"/>
      <c r="BL114" s="262"/>
      <c r="BM114" s="262"/>
      <c r="BN114" s="262"/>
      <c r="BO114" s="262"/>
    </row>
    <row r="115" spans="1:67" ht="17.399999999999999" customHeight="1">
      <c r="A115" s="1"/>
      <c r="B115" s="391"/>
      <c r="C115" s="448"/>
      <c r="D115" s="449"/>
      <c r="E115" s="450"/>
      <c r="F115" s="411" t="s">
        <v>251</v>
      </c>
      <c r="G115" s="412"/>
      <c r="H115" s="412"/>
      <c r="I115" s="412"/>
      <c r="J115" s="497">
        <f>T108</f>
        <v>0</v>
      </c>
      <c r="K115" s="498"/>
      <c r="L115" s="498"/>
      <c r="M115" s="498"/>
      <c r="N115" s="498"/>
      <c r="O115" s="498"/>
      <c r="P115" s="498"/>
      <c r="Q115" s="498"/>
      <c r="R115" s="498"/>
      <c r="S115" s="411"/>
      <c r="T115" s="412"/>
      <c r="U115" s="412"/>
      <c r="V115" s="412"/>
      <c r="W115" s="412"/>
      <c r="X115" s="412"/>
      <c r="Y115" s="412"/>
      <c r="Z115" s="412"/>
      <c r="AA115" s="412"/>
      <c r="AB115" s="412"/>
      <c r="AC115" s="412"/>
      <c r="AD115" s="412"/>
      <c r="AE115" s="420"/>
      <c r="AI115" s="72"/>
      <c r="AJ115" s="257"/>
      <c r="AK115" s="257"/>
      <c r="AL115" s="257"/>
      <c r="AM115" s="257"/>
      <c r="AN115" s="257"/>
      <c r="AO115" s="257"/>
      <c r="AP115" s="257"/>
      <c r="AQ115" s="72"/>
      <c r="AR115" s="264"/>
      <c r="AS115" s="264"/>
      <c r="AT115" s="264"/>
      <c r="AU115" s="264"/>
      <c r="AV115" s="264"/>
      <c r="AW115" s="264"/>
      <c r="AX115" s="264"/>
      <c r="AY115" s="264"/>
      <c r="AZ115" s="264"/>
      <c r="BA115" s="265"/>
      <c r="BB115" s="265"/>
      <c r="BC115" s="265"/>
      <c r="BD115" s="265"/>
      <c r="BE115" s="265"/>
      <c r="BF115" s="265"/>
      <c r="BG115" s="265"/>
      <c r="BH115" s="265"/>
      <c r="BI115" s="265"/>
      <c r="BJ115" s="265"/>
      <c r="BK115" s="265"/>
      <c r="BL115" s="265"/>
      <c r="BM115" s="265"/>
      <c r="BN115" s="265"/>
      <c r="BO115" s="265"/>
    </row>
    <row r="116" spans="1:67" ht="17.399999999999999" customHeight="1">
      <c r="A116" s="1"/>
      <c r="B116" s="391"/>
      <c r="C116" s="448"/>
      <c r="D116" s="449"/>
      <c r="E116" s="450"/>
      <c r="F116" s="411" t="s">
        <v>252</v>
      </c>
      <c r="G116" s="412"/>
      <c r="H116" s="412"/>
      <c r="I116" s="412"/>
      <c r="J116" s="497">
        <f>I83</f>
        <v>0</v>
      </c>
      <c r="K116" s="498"/>
      <c r="L116" s="498"/>
      <c r="M116" s="498"/>
      <c r="N116" s="498"/>
      <c r="O116" s="498"/>
      <c r="P116" s="498"/>
      <c r="Q116" s="498"/>
      <c r="R116" s="498"/>
      <c r="S116" s="411"/>
      <c r="T116" s="412"/>
      <c r="U116" s="412"/>
      <c r="V116" s="412"/>
      <c r="W116" s="412"/>
      <c r="X116" s="412"/>
      <c r="Y116" s="412"/>
      <c r="Z116" s="412"/>
      <c r="AA116" s="412"/>
      <c r="AB116" s="412"/>
      <c r="AC116" s="412"/>
      <c r="AD116" s="412"/>
      <c r="AE116" s="420"/>
      <c r="AI116" s="72"/>
      <c r="AJ116" s="257"/>
      <c r="AK116" s="257"/>
      <c r="AL116" s="257"/>
      <c r="AM116" s="257"/>
      <c r="AN116" s="257"/>
      <c r="AO116" s="257"/>
      <c r="AP116" s="257"/>
      <c r="AQ116" s="72"/>
      <c r="AR116" s="263"/>
      <c r="AS116" s="263"/>
      <c r="AT116" s="263"/>
      <c r="AU116" s="263"/>
      <c r="AV116" s="263"/>
      <c r="AW116" s="263"/>
      <c r="AX116" s="263"/>
      <c r="AY116" s="263"/>
      <c r="AZ116" s="263"/>
      <c r="BA116" s="262"/>
      <c r="BB116" s="262"/>
      <c r="BC116" s="262"/>
      <c r="BD116" s="262"/>
      <c r="BE116" s="262"/>
      <c r="BF116" s="262"/>
      <c r="BG116" s="262"/>
      <c r="BH116" s="262"/>
      <c r="BI116" s="262"/>
      <c r="BJ116" s="262"/>
      <c r="BK116" s="262"/>
      <c r="BL116" s="262"/>
      <c r="BM116" s="262"/>
      <c r="BN116" s="262"/>
      <c r="BO116" s="262"/>
    </row>
    <row r="117" spans="1:67" ht="17.399999999999999" customHeight="1">
      <c r="A117" s="1"/>
      <c r="B117" s="391"/>
      <c r="C117" s="451"/>
      <c r="D117" s="452"/>
      <c r="E117" s="453"/>
      <c r="F117" s="411" t="s">
        <v>274</v>
      </c>
      <c r="G117" s="412"/>
      <c r="H117" s="412"/>
      <c r="I117" s="412"/>
      <c r="J117" s="499">
        <f>IF(SUM(J113:R116)=N130,SUM(J113:R116),"収入が支出と一致していません！")</f>
        <v>0</v>
      </c>
      <c r="K117" s="500"/>
      <c r="L117" s="500"/>
      <c r="M117" s="500"/>
      <c r="N117" s="500"/>
      <c r="O117" s="500"/>
      <c r="P117" s="500"/>
      <c r="Q117" s="500"/>
      <c r="R117" s="501"/>
      <c r="S117" s="421"/>
      <c r="T117" s="422"/>
      <c r="U117" s="422"/>
      <c r="V117" s="423"/>
      <c r="W117" s="423"/>
      <c r="X117" s="423"/>
      <c r="Y117" s="423"/>
      <c r="Z117" s="423"/>
      <c r="AA117" s="423"/>
      <c r="AB117" s="423"/>
      <c r="AC117" s="423"/>
      <c r="AD117" s="423"/>
      <c r="AE117" s="424"/>
      <c r="AI117" s="257"/>
      <c r="AJ117" s="257"/>
      <c r="AK117" s="257"/>
      <c r="AL117" s="257"/>
      <c r="AM117" s="257"/>
      <c r="AN117" s="257"/>
      <c r="AO117" s="257"/>
      <c r="AP117" s="257"/>
      <c r="AQ117" s="257"/>
      <c r="AR117" s="264"/>
      <c r="AS117" s="264"/>
      <c r="AT117" s="264"/>
      <c r="AU117" s="264"/>
      <c r="AV117" s="264"/>
      <c r="AW117" s="264"/>
      <c r="AX117" s="264"/>
      <c r="AY117" s="264"/>
      <c r="AZ117" s="264"/>
      <c r="BA117" s="265"/>
      <c r="BB117" s="265"/>
      <c r="BC117" s="265"/>
      <c r="BD117" s="265"/>
      <c r="BE117" s="265"/>
      <c r="BF117" s="265"/>
      <c r="BG117" s="265"/>
      <c r="BH117" s="265"/>
      <c r="BI117" s="265"/>
      <c r="BJ117" s="265"/>
      <c r="BK117" s="265"/>
      <c r="BL117" s="265"/>
      <c r="BM117" s="265"/>
      <c r="BN117" s="265"/>
      <c r="BO117" s="265"/>
    </row>
    <row r="118" spans="1:67" ht="34.950000000000003" customHeight="1">
      <c r="A118" s="1"/>
      <c r="B118" s="391"/>
      <c r="C118" s="414" t="s">
        <v>273</v>
      </c>
      <c r="D118" s="215"/>
      <c r="E118" s="210"/>
      <c r="F118" s="411" t="s">
        <v>248</v>
      </c>
      <c r="G118" s="412"/>
      <c r="H118" s="412"/>
      <c r="I118" s="412"/>
      <c r="J118" s="199" t="s">
        <v>254</v>
      </c>
      <c r="K118" s="337"/>
      <c r="L118" s="337"/>
      <c r="M118" s="425"/>
      <c r="N118" s="199" t="s">
        <v>256</v>
      </c>
      <c r="O118" s="200"/>
      <c r="P118" s="200"/>
      <c r="Q118" s="200"/>
      <c r="R118" s="233"/>
      <c r="S118" s="336" t="s">
        <v>257</v>
      </c>
      <c r="T118" s="331"/>
      <c r="U118" s="331"/>
      <c r="V118" s="331"/>
      <c r="W118" s="312"/>
      <c r="X118" s="199" t="s">
        <v>253</v>
      </c>
      <c r="Y118" s="337"/>
      <c r="Z118" s="337"/>
      <c r="AA118" s="337"/>
      <c r="AB118" s="337"/>
      <c r="AC118" s="337"/>
      <c r="AD118" s="337"/>
      <c r="AE118" s="338"/>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row>
    <row r="119" spans="1:67" ht="17.399999999999999" customHeight="1">
      <c r="A119" s="1"/>
      <c r="B119" s="391"/>
      <c r="C119" s="415"/>
      <c r="D119" s="379"/>
      <c r="E119" s="380"/>
      <c r="F119" s="339"/>
      <c r="G119" s="339"/>
      <c r="H119" s="339"/>
      <c r="I119" s="339"/>
      <c r="J119" s="199" t="s">
        <v>260</v>
      </c>
      <c r="K119" s="200"/>
      <c r="L119" s="200"/>
      <c r="M119" s="233"/>
      <c r="N119" s="195"/>
      <c r="O119" s="196"/>
      <c r="P119" s="196"/>
      <c r="Q119" s="196"/>
      <c r="R119" s="197"/>
      <c r="S119" s="195"/>
      <c r="T119" s="196"/>
      <c r="U119" s="196"/>
      <c r="V119" s="196"/>
      <c r="W119" s="197"/>
      <c r="X119" s="199"/>
      <c r="Y119" s="200"/>
      <c r="Z119" s="200"/>
      <c r="AA119" s="200"/>
      <c r="AB119" s="200"/>
      <c r="AC119" s="200"/>
      <c r="AD119" s="200"/>
      <c r="AE119" s="201"/>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120"/>
    </row>
    <row r="120" spans="1:67" ht="17.399999999999999" customHeight="1">
      <c r="A120" s="1"/>
      <c r="B120" s="391"/>
      <c r="C120" s="415"/>
      <c r="D120" s="379"/>
      <c r="E120" s="380"/>
      <c r="F120" s="339"/>
      <c r="G120" s="339"/>
      <c r="H120" s="339"/>
      <c r="I120" s="339"/>
      <c r="J120" s="199" t="s">
        <v>260</v>
      </c>
      <c r="K120" s="200"/>
      <c r="L120" s="200"/>
      <c r="M120" s="233"/>
      <c r="N120" s="195"/>
      <c r="O120" s="196"/>
      <c r="P120" s="196"/>
      <c r="Q120" s="196"/>
      <c r="R120" s="197"/>
      <c r="S120" s="195"/>
      <c r="T120" s="196"/>
      <c r="U120" s="196"/>
      <c r="V120" s="196"/>
      <c r="W120" s="197"/>
      <c r="X120" s="199"/>
      <c r="Y120" s="200"/>
      <c r="Z120" s="200"/>
      <c r="AA120" s="200"/>
      <c r="AB120" s="200"/>
      <c r="AC120" s="200"/>
      <c r="AD120" s="200"/>
      <c r="AE120" s="201"/>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row>
    <row r="121" spans="1:67" ht="17.399999999999999" customHeight="1">
      <c r="A121" s="1"/>
      <c r="B121" s="391"/>
      <c r="C121" s="415"/>
      <c r="D121" s="379"/>
      <c r="E121" s="380"/>
      <c r="F121" s="339"/>
      <c r="G121" s="339"/>
      <c r="H121" s="339"/>
      <c r="I121" s="339"/>
      <c r="J121" s="199" t="s">
        <v>260</v>
      </c>
      <c r="K121" s="200"/>
      <c r="L121" s="200"/>
      <c r="M121" s="233"/>
      <c r="N121" s="195"/>
      <c r="O121" s="196"/>
      <c r="P121" s="196"/>
      <c r="Q121" s="196"/>
      <c r="R121" s="197"/>
      <c r="S121" s="195"/>
      <c r="T121" s="196"/>
      <c r="U121" s="196"/>
      <c r="V121" s="196"/>
      <c r="W121" s="197"/>
      <c r="X121" s="199"/>
      <c r="Y121" s="200"/>
      <c r="Z121" s="200"/>
      <c r="AA121" s="200"/>
      <c r="AB121" s="200"/>
      <c r="AC121" s="200"/>
      <c r="AD121" s="200"/>
      <c r="AE121" s="201"/>
      <c r="AI121" s="259"/>
      <c r="AJ121" s="259"/>
      <c r="AK121" s="259"/>
      <c r="AL121" s="259"/>
      <c r="AM121" s="259"/>
      <c r="AN121" s="260"/>
      <c r="AO121" s="260"/>
      <c r="AP121" s="260"/>
      <c r="AQ121" s="260"/>
      <c r="AR121" s="260"/>
      <c r="AS121" s="261"/>
      <c r="AT121" s="261"/>
      <c r="AU121" s="261"/>
      <c r="AV121" s="261"/>
      <c r="AW121" s="261"/>
      <c r="AX121" s="261"/>
      <c r="AY121" s="261"/>
      <c r="AZ121" s="261"/>
      <c r="BA121" s="261"/>
      <c r="BB121" s="261"/>
      <c r="BC121" s="261"/>
      <c r="BD121" s="261"/>
      <c r="BE121" s="261"/>
      <c r="BF121" s="261"/>
      <c r="BG121" s="262"/>
      <c r="BH121" s="262"/>
      <c r="BI121" s="262"/>
      <c r="BJ121" s="262"/>
      <c r="BK121" s="262"/>
      <c r="BL121" s="262"/>
      <c r="BM121" s="262"/>
      <c r="BN121" s="262"/>
      <c r="BO121" s="262"/>
    </row>
    <row r="122" spans="1:67" ht="17.399999999999999" customHeight="1">
      <c r="A122" s="1"/>
      <c r="B122" s="391"/>
      <c r="C122" s="415"/>
      <c r="D122" s="379"/>
      <c r="E122" s="380"/>
      <c r="F122" s="339"/>
      <c r="G122" s="339"/>
      <c r="H122" s="339"/>
      <c r="I122" s="339"/>
      <c r="J122" s="199" t="s">
        <v>260</v>
      </c>
      <c r="K122" s="200"/>
      <c r="L122" s="200"/>
      <c r="M122" s="233"/>
      <c r="N122" s="195"/>
      <c r="O122" s="196"/>
      <c r="P122" s="196"/>
      <c r="Q122" s="196"/>
      <c r="R122" s="197"/>
      <c r="S122" s="198"/>
      <c r="T122" s="196"/>
      <c r="U122" s="196"/>
      <c r="V122" s="196"/>
      <c r="W122" s="197"/>
      <c r="X122" s="199"/>
      <c r="Y122" s="200"/>
      <c r="Z122" s="200"/>
      <c r="AA122" s="200"/>
      <c r="AB122" s="200"/>
      <c r="AC122" s="200"/>
      <c r="AD122" s="200"/>
      <c r="AE122" s="201"/>
      <c r="AI122" s="121"/>
      <c r="AJ122" s="121"/>
      <c r="AK122" s="121"/>
      <c r="AL122" s="121"/>
      <c r="AM122" s="121"/>
      <c r="AN122" s="122"/>
      <c r="AO122" s="122"/>
      <c r="AP122" s="122"/>
      <c r="AQ122" s="122"/>
      <c r="AR122" s="122"/>
      <c r="AS122" s="123"/>
      <c r="AT122" s="123"/>
      <c r="AU122" s="123"/>
      <c r="AV122" s="123"/>
      <c r="AW122" s="123"/>
      <c r="AX122" s="123"/>
      <c r="AY122" s="123"/>
      <c r="AZ122" s="123"/>
      <c r="BA122" s="123"/>
      <c r="BB122" s="123"/>
      <c r="BC122" s="123"/>
      <c r="BD122" s="123"/>
      <c r="BE122" s="123"/>
      <c r="BF122" s="123"/>
      <c r="BG122" s="118"/>
      <c r="BH122" s="118"/>
      <c r="BI122" s="118"/>
      <c r="BJ122" s="118"/>
      <c r="BK122" s="118"/>
      <c r="BL122" s="118"/>
      <c r="BM122" s="118"/>
      <c r="BN122" s="118"/>
      <c r="BO122" s="118"/>
    </row>
    <row r="123" spans="1:67" ht="17.399999999999999" customHeight="1" thickBot="1">
      <c r="A123" s="1"/>
      <c r="B123" s="391"/>
      <c r="C123" s="415"/>
      <c r="D123" s="379"/>
      <c r="E123" s="380"/>
      <c r="F123" s="202" t="s">
        <v>263</v>
      </c>
      <c r="G123" s="203"/>
      <c r="H123" s="203"/>
      <c r="I123" s="203"/>
      <c r="J123" s="203"/>
      <c r="K123" s="203"/>
      <c r="L123" s="203"/>
      <c r="M123" s="204"/>
      <c r="N123" s="333">
        <f>SUM(N119:R122)</f>
        <v>0</v>
      </c>
      <c r="O123" s="334"/>
      <c r="P123" s="334"/>
      <c r="Q123" s="334"/>
      <c r="R123" s="335"/>
      <c r="S123" s="333">
        <f>SUM(S119:W122)</f>
        <v>0</v>
      </c>
      <c r="T123" s="334"/>
      <c r="U123" s="334"/>
      <c r="V123" s="334"/>
      <c r="W123" s="335"/>
      <c r="X123" s="205"/>
      <c r="Y123" s="206"/>
      <c r="Z123" s="206"/>
      <c r="AA123" s="206"/>
      <c r="AB123" s="206"/>
      <c r="AC123" s="206"/>
      <c r="AD123" s="206"/>
      <c r="AE123" s="207"/>
      <c r="AI123" s="121"/>
      <c r="AJ123" s="121"/>
      <c r="AK123" s="121"/>
      <c r="AL123" s="121"/>
      <c r="AM123" s="121"/>
      <c r="AN123" s="122"/>
      <c r="AO123" s="122"/>
      <c r="AP123" s="122"/>
      <c r="AQ123" s="122"/>
      <c r="AR123" s="122"/>
      <c r="AS123" s="123"/>
      <c r="AT123" s="123"/>
      <c r="AU123" s="123"/>
      <c r="AV123" s="123"/>
      <c r="AW123" s="123"/>
      <c r="AX123" s="123"/>
      <c r="AY123" s="123"/>
      <c r="AZ123" s="123"/>
      <c r="BA123" s="123"/>
      <c r="BB123" s="123"/>
      <c r="BC123" s="123"/>
      <c r="BD123" s="123"/>
      <c r="BE123" s="123"/>
      <c r="BF123" s="123"/>
      <c r="BG123" s="118"/>
      <c r="BH123" s="118"/>
      <c r="BI123" s="118"/>
      <c r="BJ123" s="118"/>
      <c r="BK123" s="118"/>
      <c r="BL123" s="118"/>
      <c r="BM123" s="118"/>
      <c r="BN123" s="118"/>
      <c r="BO123" s="118"/>
    </row>
    <row r="124" spans="1:67" ht="49.95" customHeight="1" thickTop="1">
      <c r="A124" s="1"/>
      <c r="B124" s="391"/>
      <c r="C124" s="415"/>
      <c r="D124" s="379"/>
      <c r="E124" s="380"/>
      <c r="F124" s="426" t="s">
        <v>266</v>
      </c>
      <c r="G124" s="411"/>
      <c r="H124" s="411"/>
      <c r="I124" s="411"/>
      <c r="J124" s="418" t="s">
        <v>265</v>
      </c>
      <c r="K124" s="410"/>
      <c r="L124" s="410"/>
      <c r="M124" s="419"/>
      <c r="N124" s="195"/>
      <c r="O124" s="196"/>
      <c r="P124" s="196"/>
      <c r="Q124" s="196"/>
      <c r="R124" s="197"/>
      <c r="S124" s="195"/>
      <c r="T124" s="196"/>
      <c r="U124" s="196"/>
      <c r="V124" s="196"/>
      <c r="W124" s="197"/>
      <c r="X124" s="454"/>
      <c r="Y124" s="200"/>
      <c r="Z124" s="200"/>
      <c r="AA124" s="200"/>
      <c r="AB124" s="200"/>
      <c r="AC124" s="200"/>
      <c r="AD124" s="200"/>
      <c r="AE124" s="201"/>
      <c r="AI124" s="121"/>
      <c r="AJ124" s="121"/>
      <c r="AK124" s="121"/>
      <c r="AL124" s="121"/>
      <c r="AM124" s="121"/>
      <c r="AN124" s="122"/>
      <c r="AO124" s="122"/>
      <c r="AP124" s="122"/>
      <c r="AQ124" s="122"/>
      <c r="AR124" s="122"/>
      <c r="AS124" s="123"/>
      <c r="AT124" s="123"/>
      <c r="AU124" s="123"/>
      <c r="AV124" s="123"/>
      <c r="AW124" s="123"/>
      <c r="AX124" s="123"/>
      <c r="AY124" s="123"/>
      <c r="AZ124" s="123"/>
      <c r="BA124" s="123"/>
      <c r="BB124" s="123"/>
      <c r="BC124" s="123"/>
      <c r="BD124" s="123"/>
      <c r="BE124" s="123"/>
      <c r="BF124" s="123"/>
      <c r="BG124" s="118"/>
      <c r="BH124" s="118"/>
      <c r="BI124" s="118"/>
      <c r="BJ124" s="118"/>
      <c r="BK124" s="118"/>
      <c r="BL124" s="118"/>
      <c r="BM124" s="118"/>
      <c r="BN124" s="118"/>
      <c r="BO124" s="118"/>
    </row>
    <row r="125" spans="1:67" ht="36" customHeight="1">
      <c r="A125" s="1"/>
      <c r="B125" s="391"/>
      <c r="C125" s="415"/>
      <c r="D125" s="379"/>
      <c r="E125" s="380"/>
      <c r="F125" s="426" t="s">
        <v>262</v>
      </c>
      <c r="G125" s="411"/>
      <c r="H125" s="411"/>
      <c r="I125" s="411"/>
      <c r="J125" s="199" t="s">
        <v>261</v>
      </c>
      <c r="K125" s="200"/>
      <c r="L125" s="200"/>
      <c r="M125" s="233"/>
      <c r="N125" s="195"/>
      <c r="O125" s="196"/>
      <c r="P125" s="196"/>
      <c r="Q125" s="196"/>
      <c r="R125" s="197"/>
      <c r="S125" s="195"/>
      <c r="T125" s="196"/>
      <c r="U125" s="196"/>
      <c r="V125" s="196"/>
      <c r="W125" s="197"/>
      <c r="X125" s="199"/>
      <c r="Y125" s="200"/>
      <c r="Z125" s="200"/>
      <c r="AA125" s="200"/>
      <c r="AB125" s="200"/>
      <c r="AC125" s="200"/>
      <c r="AD125" s="200"/>
      <c r="AE125" s="201"/>
      <c r="AI125" s="259"/>
      <c r="AJ125" s="259"/>
      <c r="AK125" s="259"/>
      <c r="AL125" s="259"/>
      <c r="AM125" s="259"/>
      <c r="AN125" s="260"/>
      <c r="AO125" s="260"/>
      <c r="AP125" s="260"/>
      <c r="AQ125" s="260"/>
      <c r="AR125" s="260"/>
      <c r="AS125" s="261"/>
      <c r="AT125" s="261"/>
      <c r="AU125" s="261"/>
      <c r="AV125" s="261"/>
      <c r="AW125" s="261"/>
      <c r="AX125" s="261"/>
      <c r="AY125" s="261"/>
      <c r="AZ125" s="261"/>
      <c r="BA125" s="261"/>
      <c r="BB125" s="261"/>
      <c r="BC125" s="261"/>
      <c r="BD125" s="261"/>
      <c r="BE125" s="261"/>
      <c r="BF125" s="261"/>
      <c r="BG125" s="262"/>
      <c r="BH125" s="262"/>
      <c r="BI125" s="262"/>
      <c r="BJ125" s="262"/>
      <c r="BK125" s="262"/>
      <c r="BL125" s="262"/>
      <c r="BM125" s="262"/>
      <c r="BN125" s="262"/>
      <c r="BO125" s="262"/>
    </row>
    <row r="126" spans="1:67" ht="17.399999999999999" customHeight="1">
      <c r="A126" s="1"/>
      <c r="B126" s="391"/>
      <c r="C126" s="415"/>
      <c r="D126" s="379"/>
      <c r="E126" s="380"/>
      <c r="F126" s="339"/>
      <c r="G126" s="339"/>
      <c r="H126" s="339"/>
      <c r="I126" s="339"/>
      <c r="J126" s="199" t="s">
        <v>261</v>
      </c>
      <c r="K126" s="200"/>
      <c r="L126" s="200"/>
      <c r="M126" s="233"/>
      <c r="N126" s="195"/>
      <c r="O126" s="196"/>
      <c r="P126" s="196"/>
      <c r="Q126" s="196"/>
      <c r="R126" s="197"/>
      <c r="S126" s="195"/>
      <c r="T126" s="196"/>
      <c r="U126" s="196"/>
      <c r="V126" s="196"/>
      <c r="W126" s="197"/>
      <c r="X126" s="199"/>
      <c r="Y126" s="200"/>
      <c r="Z126" s="200"/>
      <c r="AA126" s="200"/>
      <c r="AB126" s="200"/>
      <c r="AC126" s="200"/>
      <c r="AD126" s="200"/>
      <c r="AE126" s="201"/>
      <c r="AI126" s="121"/>
      <c r="AJ126" s="121"/>
      <c r="AK126" s="121"/>
      <c r="AL126" s="121"/>
      <c r="AM126" s="121"/>
      <c r="AN126" s="122"/>
      <c r="AO126" s="122"/>
      <c r="AP126" s="122"/>
      <c r="AQ126" s="122"/>
      <c r="AR126" s="122"/>
      <c r="AS126" s="123"/>
      <c r="AT126" s="123"/>
      <c r="AU126" s="123"/>
      <c r="AV126" s="123"/>
      <c r="AW126" s="123"/>
      <c r="AX126" s="123"/>
      <c r="AY126" s="123"/>
      <c r="AZ126" s="123"/>
      <c r="BA126" s="123"/>
      <c r="BB126" s="123"/>
      <c r="BC126" s="123"/>
      <c r="BD126" s="123"/>
      <c r="BE126" s="123"/>
      <c r="BF126" s="123"/>
      <c r="BG126" s="118"/>
      <c r="BH126" s="118"/>
      <c r="BI126" s="118"/>
      <c r="BJ126" s="118"/>
      <c r="BK126" s="118"/>
      <c r="BL126" s="118"/>
      <c r="BM126" s="118"/>
      <c r="BN126" s="118"/>
      <c r="BO126" s="118"/>
    </row>
    <row r="127" spans="1:67" ht="17.399999999999999" customHeight="1">
      <c r="A127" s="1"/>
      <c r="B127" s="391"/>
      <c r="C127" s="415"/>
      <c r="D127" s="379"/>
      <c r="E127" s="380"/>
      <c r="F127" s="339"/>
      <c r="G127" s="339"/>
      <c r="H127" s="339"/>
      <c r="I127" s="339"/>
      <c r="J127" s="199" t="s">
        <v>261</v>
      </c>
      <c r="K127" s="200"/>
      <c r="L127" s="200"/>
      <c r="M127" s="233"/>
      <c r="N127" s="195"/>
      <c r="O127" s="196"/>
      <c r="P127" s="196"/>
      <c r="Q127" s="196"/>
      <c r="R127" s="197"/>
      <c r="S127" s="198"/>
      <c r="T127" s="196"/>
      <c r="U127" s="196"/>
      <c r="V127" s="196"/>
      <c r="W127" s="197"/>
      <c r="X127" s="199"/>
      <c r="Y127" s="200"/>
      <c r="Z127" s="200"/>
      <c r="AA127" s="200"/>
      <c r="AB127" s="200"/>
      <c r="AC127" s="200"/>
      <c r="AD127" s="200"/>
      <c r="AE127" s="201"/>
      <c r="AI127" s="259"/>
      <c r="AJ127" s="259"/>
      <c r="AK127" s="259"/>
      <c r="AL127" s="259"/>
      <c r="AM127" s="259"/>
      <c r="AN127" s="260"/>
      <c r="AO127" s="260"/>
      <c r="AP127" s="260"/>
      <c r="AQ127" s="260"/>
      <c r="AR127" s="260"/>
      <c r="AS127" s="261"/>
      <c r="AT127" s="261"/>
      <c r="AU127" s="261"/>
      <c r="AV127" s="261"/>
      <c r="AW127" s="261"/>
      <c r="AX127" s="261"/>
      <c r="AY127" s="261"/>
      <c r="AZ127" s="261"/>
      <c r="BA127" s="261"/>
      <c r="BB127" s="261"/>
      <c r="BC127" s="261"/>
      <c r="BD127" s="261"/>
      <c r="BE127" s="261"/>
      <c r="BF127" s="261"/>
      <c r="BG127" s="262"/>
      <c r="BH127" s="262"/>
      <c r="BI127" s="262"/>
      <c r="BJ127" s="262"/>
      <c r="BK127" s="262"/>
      <c r="BL127" s="262"/>
      <c r="BM127" s="262"/>
      <c r="BN127" s="262"/>
      <c r="BO127" s="262"/>
    </row>
    <row r="128" spans="1:67" ht="17.399999999999999" customHeight="1">
      <c r="A128" s="1"/>
      <c r="B128" s="391"/>
      <c r="C128" s="415"/>
      <c r="D128" s="379"/>
      <c r="E128" s="380"/>
      <c r="F128" s="339"/>
      <c r="G128" s="339"/>
      <c r="H128" s="339"/>
      <c r="I128" s="339"/>
      <c r="J128" s="199" t="s">
        <v>261</v>
      </c>
      <c r="K128" s="200"/>
      <c r="L128" s="200"/>
      <c r="M128" s="233"/>
      <c r="N128" s="195"/>
      <c r="O128" s="196"/>
      <c r="P128" s="196"/>
      <c r="Q128" s="196"/>
      <c r="R128" s="197"/>
      <c r="S128" s="198"/>
      <c r="T128" s="196"/>
      <c r="U128" s="196"/>
      <c r="V128" s="196"/>
      <c r="W128" s="197"/>
      <c r="X128" s="199"/>
      <c r="Y128" s="200"/>
      <c r="Z128" s="200"/>
      <c r="AA128" s="200"/>
      <c r="AB128" s="200"/>
      <c r="AC128" s="200"/>
      <c r="AD128" s="200"/>
      <c r="AE128" s="201"/>
      <c r="AI128" s="121"/>
      <c r="AJ128" s="121"/>
      <c r="AK128" s="121"/>
      <c r="AL128" s="121"/>
      <c r="AM128" s="121"/>
      <c r="AN128" s="122"/>
      <c r="AO128" s="122"/>
      <c r="AP128" s="122"/>
      <c r="AQ128" s="122"/>
      <c r="AR128" s="122"/>
      <c r="AS128" s="123"/>
      <c r="AT128" s="123"/>
      <c r="AU128" s="123"/>
      <c r="AV128" s="123"/>
      <c r="AW128" s="123"/>
      <c r="AX128" s="123"/>
      <c r="AY128" s="123"/>
      <c r="AZ128" s="123"/>
      <c r="BA128" s="123"/>
      <c r="BB128" s="123"/>
      <c r="BC128" s="123"/>
      <c r="BD128" s="123"/>
      <c r="BE128" s="123"/>
      <c r="BF128" s="123"/>
      <c r="BG128" s="118"/>
      <c r="BH128" s="118"/>
      <c r="BI128" s="118"/>
      <c r="BJ128" s="118"/>
      <c r="BK128" s="118"/>
      <c r="BL128" s="118"/>
      <c r="BM128" s="118"/>
      <c r="BN128" s="118"/>
      <c r="BO128" s="118"/>
    </row>
    <row r="129" spans="1:67" ht="17.399999999999999" customHeight="1" thickBot="1">
      <c r="A129" s="1"/>
      <c r="B129" s="391"/>
      <c r="C129" s="415"/>
      <c r="D129" s="379"/>
      <c r="E129" s="380"/>
      <c r="F129" s="202" t="s">
        <v>264</v>
      </c>
      <c r="G129" s="203"/>
      <c r="H129" s="203"/>
      <c r="I129" s="203"/>
      <c r="J129" s="203"/>
      <c r="K129" s="203"/>
      <c r="L129" s="203"/>
      <c r="M129" s="204"/>
      <c r="N129" s="333">
        <f>SUM(N124:R128)</f>
        <v>0</v>
      </c>
      <c r="O129" s="334"/>
      <c r="P129" s="334"/>
      <c r="Q129" s="334"/>
      <c r="R129" s="335"/>
      <c r="S129" s="333">
        <f>SUM(S124:W128)</f>
        <v>0</v>
      </c>
      <c r="T129" s="334"/>
      <c r="U129" s="334"/>
      <c r="V129" s="334"/>
      <c r="W129" s="335"/>
      <c r="X129" s="205"/>
      <c r="Y129" s="206"/>
      <c r="Z129" s="206"/>
      <c r="AA129" s="206"/>
      <c r="AB129" s="206"/>
      <c r="AC129" s="206"/>
      <c r="AD129" s="206"/>
      <c r="AE129" s="207"/>
      <c r="AI129" s="121"/>
      <c r="AJ129" s="121"/>
      <c r="AK129" s="121"/>
      <c r="AL129" s="121"/>
      <c r="AM129" s="121"/>
      <c r="AN129" s="122"/>
      <c r="AO129" s="122"/>
      <c r="AP129" s="122"/>
      <c r="AQ129" s="122"/>
      <c r="AR129" s="122"/>
      <c r="AS129" s="123"/>
      <c r="AT129" s="123"/>
      <c r="AU129" s="123"/>
      <c r="AV129" s="123"/>
      <c r="AW129" s="123"/>
      <c r="AX129" s="123"/>
      <c r="AY129" s="123"/>
      <c r="AZ129" s="123"/>
      <c r="BA129" s="123"/>
      <c r="BB129" s="123"/>
      <c r="BC129" s="123"/>
      <c r="BD129" s="123"/>
      <c r="BE129" s="123"/>
      <c r="BF129" s="123"/>
      <c r="BG129" s="118"/>
      <c r="BH129" s="118"/>
      <c r="BI129" s="118"/>
      <c r="BJ129" s="118"/>
      <c r="BK129" s="118"/>
      <c r="BL129" s="118"/>
      <c r="BM129" s="118"/>
      <c r="BN129" s="118"/>
      <c r="BO129" s="118"/>
    </row>
    <row r="130" spans="1:67" ht="17.399999999999999" customHeight="1" thickTop="1" thickBot="1">
      <c r="A130" s="1"/>
      <c r="B130" s="445"/>
      <c r="C130" s="416"/>
      <c r="D130" s="217"/>
      <c r="E130" s="213"/>
      <c r="F130" s="211" t="s">
        <v>275</v>
      </c>
      <c r="G130" s="212"/>
      <c r="H130" s="212"/>
      <c r="I130" s="212"/>
      <c r="J130" s="212"/>
      <c r="K130" s="212"/>
      <c r="L130" s="212"/>
      <c r="M130" s="377"/>
      <c r="N130" s="225">
        <f>N123+N129</f>
        <v>0</v>
      </c>
      <c r="O130" s="226"/>
      <c r="P130" s="226"/>
      <c r="Q130" s="226"/>
      <c r="R130" s="227"/>
      <c r="S130" s="225">
        <f>S123+S129</f>
        <v>0</v>
      </c>
      <c r="T130" s="226"/>
      <c r="U130" s="226"/>
      <c r="V130" s="226"/>
      <c r="W130" s="227"/>
      <c r="X130" s="228"/>
      <c r="Y130" s="229"/>
      <c r="Z130" s="229"/>
      <c r="AA130" s="229"/>
      <c r="AB130" s="229"/>
      <c r="AC130" s="229"/>
      <c r="AD130" s="229"/>
      <c r="AE130" s="230"/>
      <c r="AI130" s="121"/>
      <c r="AJ130" s="121"/>
      <c r="AK130" s="121"/>
      <c r="AL130" s="121"/>
      <c r="AM130" s="121"/>
      <c r="AN130" s="122"/>
      <c r="AO130" s="122"/>
      <c r="AP130" s="122"/>
      <c r="AQ130" s="122"/>
      <c r="AR130" s="122"/>
      <c r="AS130" s="123"/>
      <c r="AT130" s="123"/>
      <c r="AU130" s="123"/>
      <c r="AV130" s="123"/>
      <c r="AW130" s="123"/>
      <c r="AX130" s="123"/>
      <c r="AY130" s="123"/>
      <c r="AZ130" s="123"/>
      <c r="BA130" s="123"/>
      <c r="BB130" s="123"/>
      <c r="BC130" s="123"/>
      <c r="BD130" s="123"/>
      <c r="BE130" s="123"/>
      <c r="BF130" s="123"/>
      <c r="BG130" s="118"/>
      <c r="BH130" s="118"/>
      <c r="BI130" s="118"/>
      <c r="BJ130" s="118"/>
      <c r="BK130" s="118"/>
      <c r="BL130" s="118"/>
      <c r="BM130" s="118"/>
      <c r="BN130" s="118"/>
      <c r="BO130" s="118"/>
    </row>
    <row r="131" spans="1:67">
      <c r="A131" s="1"/>
      <c r="B131" s="427" t="s">
        <v>108</v>
      </c>
      <c r="C131" s="428"/>
      <c r="D131" s="439" t="s">
        <v>17</v>
      </c>
      <c r="E131" s="299"/>
      <c r="F131" s="299"/>
      <c r="G131" s="300"/>
      <c r="H131" s="176" t="s">
        <v>23</v>
      </c>
      <c r="I131" s="169"/>
      <c r="J131" s="169"/>
      <c r="K131" s="169"/>
      <c r="L131" s="169"/>
      <c r="M131" s="169"/>
      <c r="N131" s="169"/>
      <c r="O131" s="306" t="s">
        <v>313</v>
      </c>
      <c r="P131" s="306"/>
      <c r="Q131" s="306"/>
      <c r="R131" s="306"/>
      <c r="S131" s="306"/>
      <c r="T131" s="306"/>
      <c r="U131" s="169"/>
      <c r="V131" s="169" t="s">
        <v>314</v>
      </c>
      <c r="W131" s="169"/>
      <c r="X131" s="169"/>
      <c r="Y131" s="169"/>
      <c r="Z131" s="169"/>
      <c r="AA131" s="169"/>
      <c r="AB131" s="169"/>
      <c r="AC131" s="169"/>
      <c r="AD131" s="160"/>
      <c r="AE131" s="161"/>
      <c r="AI131" s="257"/>
      <c r="AJ131" s="257"/>
      <c r="AK131" s="257"/>
      <c r="AL131" s="257"/>
      <c r="AM131" s="257"/>
      <c r="AN131" s="257"/>
      <c r="AO131" s="257"/>
      <c r="AP131" s="257"/>
      <c r="AQ131" s="257"/>
      <c r="AR131" s="257"/>
      <c r="AS131" s="258"/>
      <c r="AT131" s="258"/>
      <c r="AU131" s="258"/>
      <c r="AV131" s="258"/>
      <c r="AW131" s="258"/>
      <c r="AX131" s="258"/>
      <c r="AY131" s="258"/>
      <c r="AZ131" s="258"/>
      <c r="BA131" s="258"/>
      <c r="BB131" s="258"/>
      <c r="BC131" s="258"/>
      <c r="BD131" s="258"/>
      <c r="BE131" s="258"/>
      <c r="BF131" s="258"/>
      <c r="BG131" s="257"/>
      <c r="BH131" s="257"/>
      <c r="BI131" s="257"/>
      <c r="BJ131" s="257"/>
      <c r="BK131" s="257"/>
      <c r="BL131" s="257"/>
      <c r="BM131" s="257"/>
      <c r="BN131" s="257"/>
      <c r="BO131" s="257"/>
    </row>
    <row r="132" spans="1:67">
      <c r="A132" s="1"/>
      <c r="B132" s="429"/>
      <c r="C132" s="319"/>
      <c r="D132" s="440"/>
      <c r="E132" s="279"/>
      <c r="F132" s="279"/>
      <c r="G132" s="302"/>
      <c r="H132" s="10" t="s">
        <v>26</v>
      </c>
      <c r="I132" s="240"/>
      <c r="J132" s="240"/>
      <c r="K132" s="240"/>
      <c r="L132" s="240"/>
      <c r="M132" s="240"/>
      <c r="N132" s="15"/>
      <c r="O132" s="432" t="s">
        <v>476</v>
      </c>
      <c r="P132" s="413"/>
      <c r="Q132" s="413"/>
      <c r="R132" s="413"/>
      <c r="S132" s="413"/>
      <c r="T132" s="413"/>
      <c r="U132" s="1"/>
      <c r="V132" s="432" t="s">
        <v>98</v>
      </c>
      <c r="W132" s="413"/>
      <c r="X132" s="413"/>
      <c r="Y132" s="413"/>
      <c r="Z132" s="413"/>
      <c r="AA132" s="413"/>
      <c r="AB132" s="1"/>
      <c r="AC132" s="1"/>
      <c r="AE132" s="162"/>
    </row>
    <row r="133" spans="1:67">
      <c r="A133" s="1"/>
      <c r="B133" s="429"/>
      <c r="C133" s="319"/>
      <c r="D133" s="440"/>
      <c r="E133" s="279"/>
      <c r="F133" s="279"/>
      <c r="G133" s="302"/>
      <c r="H133" s="10" t="s">
        <v>25</v>
      </c>
      <c r="I133" s="494"/>
      <c r="J133" s="494"/>
      <c r="K133" s="494"/>
      <c r="L133" s="494"/>
      <c r="M133" s="494"/>
      <c r="N133" s="15"/>
      <c r="O133" s="432" t="s">
        <v>98</v>
      </c>
      <c r="P133" s="413"/>
      <c r="Q133" s="413"/>
      <c r="R133" s="413"/>
      <c r="S133" s="413"/>
      <c r="T133" s="413"/>
      <c r="U133" s="1"/>
      <c r="V133" s="432" t="s">
        <v>98</v>
      </c>
      <c r="W133" s="413"/>
      <c r="X133" s="413"/>
      <c r="Y133" s="413"/>
      <c r="Z133" s="413"/>
      <c r="AA133" s="413"/>
      <c r="AB133" s="1"/>
      <c r="AC133" s="1"/>
      <c r="AE133" s="162"/>
    </row>
    <row r="134" spans="1:67">
      <c r="A134" s="1"/>
      <c r="B134" s="429"/>
      <c r="C134" s="319"/>
      <c r="D134" s="440"/>
      <c r="E134" s="279"/>
      <c r="F134" s="279"/>
      <c r="G134" s="302"/>
      <c r="H134" s="5"/>
      <c r="I134" s="1"/>
      <c r="J134" s="1"/>
      <c r="K134" s="1"/>
      <c r="L134" s="1"/>
      <c r="M134" s="1"/>
      <c r="N134" s="1"/>
      <c r="O134" s="1"/>
      <c r="P134" s="1"/>
      <c r="Q134" s="1"/>
      <c r="R134" s="1"/>
      <c r="S134" s="1"/>
      <c r="T134" s="1"/>
      <c r="U134" s="1"/>
      <c r="V134" s="1"/>
      <c r="W134" s="1"/>
      <c r="X134" s="1"/>
      <c r="Y134" s="1"/>
      <c r="Z134" s="1"/>
      <c r="AA134" s="1"/>
      <c r="AB134" s="1"/>
      <c r="AC134" s="1"/>
      <c r="AE134" s="162"/>
    </row>
    <row r="135" spans="1:67">
      <c r="A135" s="1"/>
      <c r="B135" s="429"/>
      <c r="C135" s="319"/>
      <c r="D135" s="441"/>
      <c r="E135" s="304"/>
      <c r="F135" s="304"/>
      <c r="G135" s="305"/>
      <c r="H135" s="231" t="s">
        <v>19</v>
      </c>
      <c r="I135" s="232"/>
      <c r="J135" s="232"/>
      <c r="K135" s="232"/>
      <c r="L135" s="232"/>
      <c r="M135" s="232"/>
      <c r="N135" s="232"/>
      <c r="O135" s="232"/>
      <c r="P135" s="232"/>
      <c r="Q135" s="232"/>
      <c r="R135" s="232"/>
      <c r="S135" s="232"/>
      <c r="T135" s="232"/>
      <c r="U135" s="232"/>
      <c r="V135" s="232"/>
      <c r="W135" s="232"/>
      <c r="X135" s="232"/>
      <c r="Y135" s="232"/>
      <c r="Z135" s="232"/>
      <c r="AA135" s="232"/>
      <c r="AB135" s="8"/>
      <c r="AC135" s="8"/>
      <c r="AD135" s="3"/>
      <c r="AE135" s="163"/>
    </row>
    <row r="136" spans="1:67">
      <c r="A136" s="1"/>
      <c r="B136" s="429"/>
      <c r="C136" s="319"/>
      <c r="D136" s="414" t="s">
        <v>31</v>
      </c>
      <c r="E136" s="215"/>
      <c r="F136" s="215"/>
      <c r="G136" s="210"/>
      <c r="H136" s="243" t="s">
        <v>114</v>
      </c>
      <c r="I136" s="244"/>
      <c r="J136" s="244"/>
      <c r="K136" s="244"/>
      <c r="L136" s="244"/>
      <c r="M136" s="244"/>
      <c r="N136" s="11"/>
      <c r="O136" s="244" t="s">
        <v>115</v>
      </c>
      <c r="P136" s="244"/>
      <c r="Q136" s="244"/>
      <c r="R136" s="244"/>
      <c r="S136" s="244"/>
      <c r="T136" s="244"/>
      <c r="U136" s="244"/>
      <c r="V136" s="244"/>
      <c r="W136" s="244"/>
      <c r="X136" s="244"/>
      <c r="Y136" s="244"/>
      <c r="Z136" s="244"/>
      <c r="AA136" s="244"/>
      <c r="AB136" s="1"/>
      <c r="AC136" s="1"/>
      <c r="AE136" s="162"/>
    </row>
    <row r="137" spans="1:67">
      <c r="A137" s="1"/>
      <c r="B137" s="429"/>
      <c r="C137" s="319"/>
      <c r="D137" s="415"/>
      <c r="E137" s="379"/>
      <c r="F137" s="379"/>
      <c r="G137" s="380"/>
      <c r="H137" s="10" t="s">
        <v>26</v>
      </c>
      <c r="I137" s="413"/>
      <c r="J137" s="413"/>
      <c r="K137" s="413"/>
      <c r="L137" s="413"/>
      <c r="M137" s="413"/>
      <c r="N137" s="1"/>
      <c r="O137" s="413"/>
      <c r="P137" s="413"/>
      <c r="Q137" s="413"/>
      <c r="R137" s="413"/>
      <c r="S137" s="413"/>
      <c r="T137" s="413"/>
      <c r="U137" s="413"/>
      <c r="V137" s="413"/>
      <c r="W137" s="413"/>
      <c r="X137" s="413"/>
      <c r="Y137" s="413"/>
      <c r="Z137" s="413"/>
      <c r="AA137" s="413"/>
      <c r="AB137" s="1"/>
      <c r="AC137" s="1"/>
      <c r="AE137" s="162"/>
    </row>
    <row r="138" spans="1:67">
      <c r="A138" s="1"/>
      <c r="B138" s="429"/>
      <c r="C138" s="319"/>
      <c r="D138" s="415"/>
      <c r="E138" s="379"/>
      <c r="F138" s="379"/>
      <c r="G138" s="380"/>
      <c r="H138" s="10" t="s">
        <v>25</v>
      </c>
      <c r="I138" s="417"/>
      <c r="J138" s="417"/>
      <c r="K138" s="417"/>
      <c r="L138" s="417"/>
      <c r="M138" s="417"/>
      <c r="N138" s="1"/>
      <c r="O138" s="417"/>
      <c r="P138" s="417"/>
      <c r="Q138" s="417"/>
      <c r="R138" s="417"/>
      <c r="S138" s="417"/>
      <c r="T138" s="417"/>
      <c r="U138" s="417"/>
      <c r="V138" s="417"/>
      <c r="W138" s="417"/>
      <c r="X138" s="417"/>
      <c r="Y138" s="417"/>
      <c r="Z138" s="417"/>
      <c r="AA138" s="417"/>
      <c r="AB138" s="1"/>
      <c r="AC138" s="1"/>
      <c r="AE138" s="162"/>
    </row>
    <row r="139" spans="1:67" ht="18" customHeight="1">
      <c r="A139" s="1"/>
      <c r="B139" s="429"/>
      <c r="C139" s="319"/>
      <c r="D139" s="415"/>
      <c r="E139" s="379"/>
      <c r="F139" s="379"/>
      <c r="G139" s="380"/>
      <c r="H139" s="234" t="s">
        <v>29</v>
      </c>
      <c r="I139" s="244"/>
      <c r="J139" s="244"/>
      <c r="K139" s="244"/>
      <c r="L139" s="244"/>
      <c r="M139" s="244"/>
      <c r="N139" s="11"/>
      <c r="O139" s="244" t="s">
        <v>30</v>
      </c>
      <c r="P139" s="244"/>
      <c r="Q139" s="244"/>
      <c r="R139" s="244"/>
      <c r="S139" s="244"/>
      <c r="T139" s="244"/>
      <c r="U139" s="244"/>
      <c r="V139" s="244"/>
      <c r="W139" s="244"/>
      <c r="X139" s="244"/>
      <c r="Y139" s="244"/>
      <c r="Z139" s="244"/>
      <c r="AA139" s="244"/>
      <c r="AB139" s="1"/>
      <c r="AC139" s="1"/>
      <c r="AE139" s="162"/>
    </row>
    <row r="140" spans="1:67">
      <c r="A140" s="1"/>
      <c r="B140" s="429"/>
      <c r="C140" s="319"/>
      <c r="D140" s="415"/>
      <c r="E140" s="379"/>
      <c r="F140" s="379"/>
      <c r="G140" s="380"/>
      <c r="H140" s="10" t="s">
        <v>26</v>
      </c>
      <c r="I140" s="413"/>
      <c r="J140" s="413"/>
      <c r="K140" s="413"/>
      <c r="L140" s="413"/>
      <c r="M140" s="413"/>
      <c r="N140" s="1"/>
      <c r="O140" s="413"/>
      <c r="P140" s="413"/>
      <c r="Q140" s="413"/>
      <c r="R140" s="413"/>
      <c r="S140" s="413"/>
      <c r="T140" s="413"/>
      <c r="U140" s="413"/>
      <c r="V140" s="413"/>
      <c r="W140" s="413"/>
      <c r="X140" s="413"/>
      <c r="Y140" s="413"/>
      <c r="Z140" s="413"/>
      <c r="AA140" s="413"/>
      <c r="AB140" s="1"/>
      <c r="AC140" s="1"/>
      <c r="AE140" s="162"/>
    </row>
    <row r="141" spans="1:67">
      <c r="A141" s="1"/>
      <c r="B141" s="429"/>
      <c r="C141" s="319"/>
      <c r="D141" s="415"/>
      <c r="E141" s="379"/>
      <c r="F141" s="379"/>
      <c r="G141" s="380"/>
      <c r="H141" s="10" t="s">
        <v>25</v>
      </c>
      <c r="I141" s="417"/>
      <c r="J141" s="417"/>
      <c r="K141" s="417"/>
      <c r="L141" s="417"/>
      <c r="M141" s="417"/>
      <c r="N141" s="1"/>
      <c r="O141" s="417"/>
      <c r="P141" s="417"/>
      <c r="Q141" s="417"/>
      <c r="R141" s="417"/>
      <c r="S141" s="417"/>
      <c r="T141" s="417"/>
      <c r="U141" s="417"/>
      <c r="V141" s="417"/>
      <c r="W141" s="417"/>
      <c r="X141" s="417"/>
      <c r="Y141" s="417"/>
      <c r="Z141" s="417"/>
      <c r="AA141" s="417"/>
      <c r="AB141" s="1"/>
      <c r="AC141" s="1"/>
      <c r="AE141" s="162"/>
    </row>
    <row r="142" spans="1:67">
      <c r="A142" s="1"/>
      <c r="B142" s="429"/>
      <c r="C142" s="319"/>
      <c r="D142" s="415"/>
      <c r="E142" s="379"/>
      <c r="F142" s="379"/>
      <c r="G142" s="380"/>
      <c r="H142" s="5"/>
      <c r="I142" s="1"/>
      <c r="J142" s="1"/>
      <c r="K142" s="1"/>
      <c r="L142" s="1"/>
      <c r="M142" s="1"/>
      <c r="N142" s="1"/>
      <c r="O142" s="1"/>
      <c r="P142" s="1"/>
      <c r="Q142" s="1"/>
      <c r="R142" s="1"/>
      <c r="S142" s="1"/>
      <c r="T142" s="1"/>
      <c r="U142" s="1"/>
      <c r="V142" s="1"/>
      <c r="W142" s="1"/>
      <c r="X142" s="1"/>
      <c r="Y142" s="1"/>
      <c r="Z142" s="1"/>
      <c r="AA142" s="1"/>
      <c r="AB142" s="1"/>
      <c r="AC142" s="1"/>
      <c r="AE142" s="162"/>
    </row>
    <row r="143" spans="1:67">
      <c r="A143" s="1"/>
      <c r="B143" s="429"/>
      <c r="C143" s="319"/>
      <c r="D143" s="415"/>
      <c r="E143" s="379"/>
      <c r="F143" s="379"/>
      <c r="G143" s="380"/>
      <c r="H143" s="234" t="s">
        <v>19</v>
      </c>
      <c r="I143" s="235"/>
      <c r="J143" s="235"/>
      <c r="K143" s="235"/>
      <c r="L143" s="235"/>
      <c r="M143" s="235"/>
      <c r="N143" s="235"/>
      <c r="O143" s="235"/>
      <c r="P143" s="235"/>
      <c r="Q143" s="235"/>
      <c r="R143" s="235"/>
      <c r="S143" s="235"/>
      <c r="T143" s="235"/>
      <c r="U143" s="235"/>
      <c r="V143" s="235"/>
      <c r="W143" s="235"/>
      <c r="X143" s="235"/>
      <c r="Y143" s="235"/>
      <c r="Z143" s="235"/>
      <c r="AA143" s="235"/>
      <c r="AB143" s="1"/>
      <c r="AC143" s="1"/>
      <c r="AE143" s="162"/>
    </row>
    <row r="144" spans="1:67" ht="18.600000000000001" thickBot="1">
      <c r="A144" s="1"/>
      <c r="B144" s="430"/>
      <c r="C144" s="431"/>
      <c r="D144" s="416"/>
      <c r="E144" s="217"/>
      <c r="F144" s="217"/>
      <c r="G144" s="213"/>
      <c r="H144" s="355"/>
      <c r="I144" s="292"/>
      <c r="J144" s="292"/>
      <c r="K144" s="292"/>
      <c r="L144" s="292"/>
      <c r="M144" s="292"/>
      <c r="N144" s="292"/>
      <c r="O144" s="292"/>
      <c r="P144" s="292"/>
      <c r="Q144" s="292"/>
      <c r="R144" s="292"/>
      <c r="S144" s="292"/>
      <c r="T144" s="292"/>
      <c r="U144" s="292"/>
      <c r="V144" s="292"/>
      <c r="W144" s="292"/>
      <c r="X144" s="292"/>
      <c r="Y144" s="292"/>
      <c r="Z144" s="292"/>
      <c r="AA144" s="292"/>
      <c r="AB144" s="170"/>
      <c r="AC144" s="170"/>
      <c r="AD144" s="171"/>
      <c r="AE144" s="172"/>
    </row>
    <row r="145" spans="1:3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31">
      <c r="A146" s="1"/>
      <c r="B146" s="15" t="s">
        <v>32</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31" ht="18.600000000000001" thickBo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31">
      <c r="A148" s="1"/>
      <c r="B148" s="481" t="s">
        <v>451</v>
      </c>
      <c r="C148" s="482"/>
      <c r="D148" s="248" t="s">
        <v>180</v>
      </c>
      <c r="E148" s="249"/>
      <c r="F148" s="249"/>
      <c r="G148" s="249"/>
      <c r="H148" s="249"/>
      <c r="I148" s="249"/>
      <c r="J148" s="249"/>
      <c r="K148" s="250"/>
      <c r="L148" s="248" t="s">
        <v>181</v>
      </c>
      <c r="M148" s="306"/>
      <c r="N148" s="306"/>
      <c r="O148" s="306"/>
      <c r="P148" s="306"/>
      <c r="Q148" s="169"/>
      <c r="R148" s="502"/>
      <c r="S148" s="306"/>
      <c r="T148" s="306"/>
      <c r="U148" s="306"/>
      <c r="V148" s="306"/>
      <c r="W148" s="306"/>
      <c r="X148" s="306"/>
      <c r="Y148" s="306"/>
      <c r="Z148" s="306"/>
      <c r="AA148" s="306"/>
      <c r="AB148" s="249"/>
      <c r="AC148" s="249"/>
      <c r="AD148" s="249"/>
      <c r="AE148" s="307"/>
    </row>
    <row r="149" spans="1:31">
      <c r="A149" s="1"/>
      <c r="B149" s="483"/>
      <c r="C149" s="484"/>
      <c r="D149" s="234"/>
      <c r="E149" s="238"/>
      <c r="F149" s="238"/>
      <c r="G149" s="238"/>
      <c r="H149" s="238"/>
      <c r="I149" s="238"/>
      <c r="J149" s="238"/>
      <c r="K149" s="251"/>
      <c r="L149" s="234" t="s">
        <v>33</v>
      </c>
      <c r="M149" s="235"/>
      <c r="N149" s="235"/>
      <c r="O149" s="235"/>
      <c r="P149" s="235"/>
      <c r="Q149" s="1"/>
      <c r="R149" s="236"/>
      <c r="S149" s="235"/>
      <c r="T149" s="235"/>
      <c r="U149" s="235"/>
      <c r="V149" s="235"/>
      <c r="W149" s="235"/>
      <c r="X149" s="235"/>
      <c r="Y149" s="235"/>
      <c r="Z149" s="235"/>
      <c r="AA149" s="237"/>
      <c r="AB149" s="238"/>
      <c r="AC149" s="238"/>
      <c r="AD149" s="238"/>
      <c r="AE149" s="239"/>
    </row>
    <row r="150" spans="1:31">
      <c r="A150" s="1"/>
      <c r="B150" s="483"/>
      <c r="C150" s="484"/>
      <c r="D150" s="234"/>
      <c r="E150" s="238"/>
      <c r="F150" s="238"/>
      <c r="G150" s="238"/>
      <c r="H150" s="238"/>
      <c r="I150" s="238"/>
      <c r="J150" s="238"/>
      <c r="K150" s="251"/>
      <c r="L150" s="234" t="s">
        <v>294</v>
      </c>
      <c r="M150" s="235"/>
      <c r="N150" s="235"/>
      <c r="O150" s="235"/>
      <c r="P150" s="235"/>
      <c r="Q150" s="238"/>
      <c r="R150" s="256"/>
      <c r="S150" s="194"/>
      <c r="T150" s="194"/>
      <c r="U150" s="194"/>
      <c r="V150" s="194"/>
      <c r="W150" s="194"/>
      <c r="X150" s="194"/>
      <c r="Y150" s="1" t="s">
        <v>137</v>
      </c>
      <c r="Z150" s="1"/>
      <c r="AA150" s="236"/>
      <c r="AB150" s="308"/>
      <c r="AC150" s="308"/>
      <c r="AD150" s="308"/>
      <c r="AE150" s="309"/>
    </row>
    <row r="151" spans="1:31">
      <c r="A151" s="1"/>
      <c r="B151" s="485"/>
      <c r="C151" s="484"/>
      <c r="D151" s="252"/>
      <c r="E151" s="238"/>
      <c r="F151" s="238"/>
      <c r="G151" s="238"/>
      <c r="H151" s="238"/>
      <c r="I151" s="238"/>
      <c r="J151" s="238"/>
      <c r="K151" s="251"/>
      <c r="L151" s="231" t="s">
        <v>293</v>
      </c>
      <c r="M151" s="232"/>
      <c r="N151" s="232"/>
      <c r="O151" s="232"/>
      <c r="P151" s="232"/>
      <c r="Q151" s="8"/>
      <c r="R151" s="240"/>
      <c r="S151" s="241"/>
      <c r="T151" s="241"/>
      <c r="U151" s="241"/>
      <c r="V151" s="241"/>
      <c r="W151" s="241"/>
      <c r="X151" s="241"/>
      <c r="Y151" s="241"/>
      <c r="Z151" s="241"/>
      <c r="AA151" s="241"/>
      <c r="AB151" s="241"/>
      <c r="AC151" s="241"/>
      <c r="AD151" s="241"/>
      <c r="AE151" s="242"/>
    </row>
    <row r="152" spans="1:31">
      <c r="A152" s="1"/>
      <c r="B152" s="485"/>
      <c r="C152" s="484"/>
      <c r="D152" s="252"/>
      <c r="E152" s="238"/>
      <c r="F152" s="238"/>
      <c r="G152" s="238"/>
      <c r="H152" s="238"/>
      <c r="I152" s="238"/>
      <c r="J152" s="238"/>
      <c r="K152" s="251"/>
      <c r="L152" s="243" t="s">
        <v>182</v>
      </c>
      <c r="M152" s="244"/>
      <c r="N152" s="244"/>
      <c r="O152" s="244"/>
      <c r="P152" s="244"/>
      <c r="Q152" s="11"/>
      <c r="R152" s="245"/>
      <c r="S152" s="244"/>
      <c r="T152" s="244"/>
      <c r="U152" s="244"/>
      <c r="V152" s="244"/>
      <c r="W152" s="244"/>
      <c r="X152" s="244"/>
      <c r="Y152" s="244"/>
      <c r="Z152" s="244"/>
      <c r="AA152" s="244"/>
      <c r="AB152" s="246"/>
      <c r="AC152" s="246"/>
      <c r="AD152" s="246"/>
      <c r="AE152" s="247"/>
    </row>
    <row r="153" spans="1:31">
      <c r="A153" s="1"/>
      <c r="B153" s="485"/>
      <c r="C153" s="484"/>
      <c r="D153" s="252"/>
      <c r="E153" s="238"/>
      <c r="F153" s="238"/>
      <c r="G153" s="238"/>
      <c r="H153" s="238"/>
      <c r="I153" s="238"/>
      <c r="J153" s="238"/>
      <c r="K153" s="251"/>
      <c r="L153" s="234" t="s">
        <v>33</v>
      </c>
      <c r="M153" s="235"/>
      <c r="N153" s="235"/>
      <c r="O153" s="235"/>
      <c r="P153" s="235"/>
      <c r="Q153" s="1"/>
      <c r="R153" s="236"/>
      <c r="S153" s="235"/>
      <c r="T153" s="235"/>
      <c r="U153" s="235"/>
      <c r="V153" s="235"/>
      <c r="W153" s="235"/>
      <c r="X153" s="235"/>
      <c r="Y153" s="235"/>
      <c r="Z153" s="235"/>
      <c r="AA153" s="237"/>
      <c r="AB153" s="238"/>
      <c r="AC153" s="238"/>
      <c r="AD153" s="238"/>
      <c r="AE153" s="239"/>
    </row>
    <row r="154" spans="1:31">
      <c r="A154" s="1"/>
      <c r="B154" s="485"/>
      <c r="C154" s="484"/>
      <c r="D154" s="252"/>
      <c r="E154" s="238"/>
      <c r="F154" s="238"/>
      <c r="G154" s="238"/>
      <c r="H154" s="238"/>
      <c r="I154" s="238"/>
      <c r="J154" s="238"/>
      <c r="K154" s="251"/>
      <c r="L154" s="234" t="s">
        <v>294</v>
      </c>
      <c r="M154" s="235"/>
      <c r="N154" s="235"/>
      <c r="O154" s="235"/>
      <c r="P154" s="235"/>
      <c r="Q154" s="238"/>
      <c r="R154" s="256"/>
      <c r="S154" s="194"/>
      <c r="T154" s="194"/>
      <c r="U154" s="194"/>
      <c r="V154" s="194"/>
      <c r="W154" s="194"/>
      <c r="X154" s="194"/>
      <c r="Y154" s="1" t="s">
        <v>137</v>
      </c>
      <c r="Z154" s="1"/>
      <c r="AA154" s="236"/>
      <c r="AB154" s="308"/>
      <c r="AC154" s="308"/>
      <c r="AD154" s="308"/>
      <c r="AE154" s="309"/>
    </row>
    <row r="155" spans="1:31">
      <c r="A155" s="1"/>
      <c r="B155" s="485"/>
      <c r="C155" s="484"/>
      <c r="D155" s="253"/>
      <c r="E155" s="254"/>
      <c r="F155" s="254"/>
      <c r="G155" s="254"/>
      <c r="H155" s="254"/>
      <c r="I155" s="254"/>
      <c r="J155" s="254"/>
      <c r="K155" s="255"/>
      <c r="L155" s="231" t="s">
        <v>293</v>
      </c>
      <c r="M155" s="232"/>
      <c r="N155" s="232"/>
      <c r="O155" s="232"/>
      <c r="P155" s="232"/>
      <c r="Q155" s="8"/>
      <c r="R155" s="240"/>
      <c r="S155" s="241"/>
      <c r="T155" s="241"/>
      <c r="U155" s="241"/>
      <c r="V155" s="241"/>
      <c r="W155" s="241"/>
      <c r="X155" s="241"/>
      <c r="Y155" s="241"/>
      <c r="Z155" s="241"/>
      <c r="AA155" s="241"/>
      <c r="AB155" s="241"/>
      <c r="AC155" s="241"/>
      <c r="AD155" s="241"/>
      <c r="AE155" s="242"/>
    </row>
    <row r="156" spans="1:31" ht="18" customHeight="1">
      <c r="A156" s="1"/>
      <c r="B156" s="485"/>
      <c r="C156" s="484"/>
      <c r="D156" s="208" t="s">
        <v>37</v>
      </c>
      <c r="E156" s="209"/>
      <c r="F156" s="209"/>
      <c r="G156" s="209"/>
      <c r="H156" s="209"/>
      <c r="I156" s="209"/>
      <c r="J156" s="209"/>
      <c r="K156" s="341"/>
      <c r="L156" s="243" t="s">
        <v>181</v>
      </c>
      <c r="M156" s="244"/>
      <c r="N156" s="244"/>
      <c r="O156" s="244"/>
      <c r="P156" s="244"/>
      <c r="Q156" s="11"/>
      <c r="R156" s="245"/>
      <c r="S156" s="244"/>
      <c r="T156" s="244"/>
      <c r="U156" s="244"/>
      <c r="V156" s="244"/>
      <c r="W156" s="244"/>
      <c r="X156" s="244"/>
      <c r="Y156" s="244"/>
      <c r="Z156" s="244"/>
      <c r="AA156" s="244"/>
      <c r="AB156" s="246"/>
      <c r="AC156" s="246"/>
      <c r="AD156" s="246"/>
      <c r="AE156" s="247"/>
    </row>
    <row r="157" spans="1:31">
      <c r="A157" s="1"/>
      <c r="B157" s="485"/>
      <c r="C157" s="484"/>
      <c r="D157" s="440"/>
      <c r="E157" s="279"/>
      <c r="F157" s="279"/>
      <c r="G157" s="279"/>
      <c r="H157" s="279"/>
      <c r="I157" s="279"/>
      <c r="J157" s="279"/>
      <c r="K157" s="302"/>
      <c r="L157" s="234" t="s">
        <v>33</v>
      </c>
      <c r="M157" s="235"/>
      <c r="N157" s="235"/>
      <c r="O157" s="235"/>
      <c r="P157" s="235"/>
      <c r="Q157" s="1"/>
      <c r="R157" s="236"/>
      <c r="S157" s="235"/>
      <c r="T157" s="235"/>
      <c r="U157" s="235"/>
      <c r="V157" s="235"/>
      <c r="W157" s="235"/>
      <c r="X157" s="235"/>
      <c r="Y157" s="235"/>
      <c r="Z157" s="235"/>
      <c r="AA157" s="237"/>
      <c r="AB157" s="238"/>
      <c r="AC157" s="238"/>
      <c r="AD157" s="238"/>
      <c r="AE157" s="239"/>
    </row>
    <row r="158" spans="1:31">
      <c r="A158" s="1"/>
      <c r="B158" s="485"/>
      <c r="C158" s="484"/>
      <c r="D158" s="440"/>
      <c r="E158" s="279"/>
      <c r="F158" s="279"/>
      <c r="G158" s="279"/>
      <c r="H158" s="279"/>
      <c r="I158" s="279"/>
      <c r="J158" s="279"/>
      <c r="K158" s="302"/>
      <c r="L158" s="234" t="s">
        <v>292</v>
      </c>
      <c r="M158" s="235"/>
      <c r="N158" s="235"/>
      <c r="O158" s="235"/>
      <c r="P158" s="235"/>
      <c r="Q158" s="1"/>
      <c r="R158" s="236"/>
      <c r="S158" s="238"/>
      <c r="T158" s="238"/>
      <c r="U158" s="238"/>
      <c r="V158" s="238"/>
      <c r="W158" s="238"/>
      <c r="X158" s="238"/>
      <c r="Y158" s="238"/>
      <c r="Z158" s="238"/>
      <c r="AA158" s="238"/>
      <c r="AB158" s="238"/>
      <c r="AC158" s="238"/>
      <c r="AD158" s="238"/>
      <c r="AE158" s="239"/>
    </row>
    <row r="159" spans="1:31">
      <c r="A159" s="1"/>
      <c r="B159" s="485"/>
      <c r="C159" s="484"/>
      <c r="D159" s="440"/>
      <c r="E159" s="279"/>
      <c r="F159" s="279"/>
      <c r="G159" s="279"/>
      <c r="H159" s="279"/>
      <c r="I159" s="279"/>
      <c r="J159" s="279"/>
      <c r="K159" s="302"/>
      <c r="L159" s="231" t="s">
        <v>38</v>
      </c>
      <c r="M159" s="232"/>
      <c r="N159" s="232"/>
      <c r="O159" s="232"/>
      <c r="P159" s="232"/>
      <c r="Q159" s="8"/>
      <c r="R159" s="455" t="s">
        <v>54</v>
      </c>
      <c r="S159" s="254"/>
      <c r="T159" s="254"/>
      <c r="U159" s="254"/>
      <c r="V159" s="254"/>
      <c r="W159" s="254"/>
      <c r="X159" s="254"/>
      <c r="Y159" s="254"/>
      <c r="Z159" s="254"/>
      <c r="AA159" s="254"/>
      <c r="AB159" s="30" t="s">
        <v>78</v>
      </c>
      <c r="AC159" s="30"/>
      <c r="AD159" s="3"/>
      <c r="AE159" s="163"/>
    </row>
    <row r="160" spans="1:31">
      <c r="A160" s="1"/>
      <c r="B160" s="485"/>
      <c r="C160" s="484"/>
      <c r="D160" s="440"/>
      <c r="E160" s="279"/>
      <c r="F160" s="279"/>
      <c r="G160" s="279"/>
      <c r="H160" s="279"/>
      <c r="I160" s="279"/>
      <c r="J160" s="279"/>
      <c r="K160" s="302"/>
      <c r="L160" s="243" t="s">
        <v>182</v>
      </c>
      <c r="M160" s="244"/>
      <c r="N160" s="244"/>
      <c r="O160" s="244"/>
      <c r="P160" s="244"/>
      <c r="Q160" s="1"/>
      <c r="R160" s="236"/>
      <c r="S160" s="235"/>
      <c r="T160" s="235"/>
      <c r="U160" s="235"/>
      <c r="V160" s="235"/>
      <c r="W160" s="235"/>
      <c r="X160" s="235"/>
      <c r="Y160" s="235"/>
      <c r="Z160" s="235"/>
      <c r="AA160" s="237"/>
      <c r="AB160" s="238"/>
      <c r="AC160" s="238"/>
      <c r="AD160" s="238"/>
      <c r="AE160" s="239"/>
    </row>
    <row r="161" spans="1:36">
      <c r="A161" s="1"/>
      <c r="B161" s="485"/>
      <c r="C161" s="484"/>
      <c r="D161" s="440"/>
      <c r="E161" s="279"/>
      <c r="F161" s="279"/>
      <c r="G161" s="279"/>
      <c r="H161" s="279"/>
      <c r="I161" s="279"/>
      <c r="J161" s="279"/>
      <c r="K161" s="302"/>
      <c r="L161" s="234" t="s">
        <v>33</v>
      </c>
      <c r="M161" s="235"/>
      <c r="N161" s="235"/>
      <c r="O161" s="235"/>
      <c r="P161" s="235"/>
      <c r="Q161" s="1"/>
      <c r="R161" s="236"/>
      <c r="S161" s="235"/>
      <c r="T161" s="235"/>
      <c r="U161" s="235"/>
      <c r="V161" s="235"/>
      <c r="W161" s="235"/>
      <c r="X161" s="235"/>
      <c r="Y161" s="235"/>
      <c r="Z161" s="235"/>
      <c r="AA161" s="237"/>
      <c r="AB161" s="238"/>
      <c r="AC161" s="238"/>
      <c r="AD161" s="238"/>
      <c r="AE161" s="239"/>
    </row>
    <row r="162" spans="1:36">
      <c r="A162" s="1"/>
      <c r="B162" s="485"/>
      <c r="C162" s="484"/>
      <c r="D162" s="440"/>
      <c r="E162" s="279"/>
      <c r="F162" s="279"/>
      <c r="G162" s="279"/>
      <c r="H162" s="279"/>
      <c r="I162" s="279"/>
      <c r="J162" s="279"/>
      <c r="K162" s="302"/>
      <c r="L162" s="234" t="s">
        <v>292</v>
      </c>
      <c r="M162" s="235"/>
      <c r="N162" s="235"/>
      <c r="O162" s="235"/>
      <c r="P162" s="235"/>
      <c r="Q162" s="1"/>
      <c r="R162" s="236"/>
      <c r="S162" s="238"/>
      <c r="T162" s="238"/>
      <c r="U162" s="238"/>
      <c r="V162" s="238"/>
      <c r="W162" s="238"/>
      <c r="X162" s="238"/>
      <c r="Y162" s="238"/>
      <c r="Z162" s="238"/>
      <c r="AA162" s="238"/>
      <c r="AB162" s="238"/>
      <c r="AC162" s="238"/>
      <c r="AD162" s="238"/>
      <c r="AE162" s="239"/>
    </row>
    <row r="163" spans="1:36">
      <c r="A163" s="1"/>
      <c r="B163" s="485"/>
      <c r="C163" s="484"/>
      <c r="D163" s="441"/>
      <c r="E163" s="304"/>
      <c r="F163" s="304"/>
      <c r="G163" s="304"/>
      <c r="H163" s="304"/>
      <c r="I163" s="304"/>
      <c r="J163" s="304"/>
      <c r="K163" s="305"/>
      <c r="L163" s="231" t="s">
        <v>38</v>
      </c>
      <c r="M163" s="232"/>
      <c r="N163" s="232"/>
      <c r="O163" s="232"/>
      <c r="P163" s="232"/>
      <c r="Q163" s="8"/>
      <c r="R163" s="455" t="s">
        <v>54</v>
      </c>
      <c r="S163" s="254"/>
      <c r="T163" s="254"/>
      <c r="U163" s="254"/>
      <c r="V163" s="254"/>
      <c r="W163" s="254"/>
      <c r="X163" s="254"/>
      <c r="Y163" s="254"/>
      <c r="Z163" s="254"/>
      <c r="AA163" s="254"/>
      <c r="AB163" s="30" t="s">
        <v>78</v>
      </c>
      <c r="AC163" s="30"/>
      <c r="AD163" s="3"/>
      <c r="AE163" s="163"/>
    </row>
    <row r="164" spans="1:36">
      <c r="A164" s="1"/>
      <c r="B164" s="485"/>
      <c r="C164" s="484"/>
      <c r="D164" s="414" t="s">
        <v>276</v>
      </c>
      <c r="E164" s="446"/>
      <c r="F164" s="446"/>
      <c r="G164" s="446"/>
      <c r="H164" s="446"/>
      <c r="I164" s="446"/>
      <c r="J164" s="446"/>
      <c r="K164" s="447"/>
      <c r="L164" s="488" t="s">
        <v>110</v>
      </c>
      <c r="M164" s="489"/>
      <c r="N164" s="489"/>
      <c r="O164" s="489"/>
      <c r="P164" s="489"/>
      <c r="Q164" s="791"/>
      <c r="R164" s="792" t="s">
        <v>111</v>
      </c>
      <c r="S164" s="489"/>
      <c r="T164" s="489"/>
      <c r="U164" s="489"/>
      <c r="V164" s="489"/>
      <c r="W164" s="489"/>
      <c r="X164" s="490" t="s">
        <v>112</v>
      </c>
      <c r="Y164" s="489"/>
      <c r="Z164" s="489"/>
      <c r="AA164" s="489"/>
      <c r="AB164" s="489"/>
      <c r="AC164" s="489"/>
      <c r="AD164" s="489"/>
      <c r="AE164" s="491"/>
    </row>
    <row r="165" spans="1:36">
      <c r="A165" s="1"/>
      <c r="B165" s="485"/>
      <c r="C165" s="484"/>
      <c r="D165" s="615"/>
      <c r="E165" s="790"/>
      <c r="F165" s="790"/>
      <c r="G165" s="790"/>
      <c r="H165" s="790"/>
      <c r="I165" s="790"/>
      <c r="J165" s="790"/>
      <c r="K165" s="450"/>
      <c r="L165" s="793"/>
      <c r="M165" s="214"/>
      <c r="N165" s="214"/>
      <c r="O165" s="214"/>
      <c r="P165" s="214"/>
      <c r="Q165" s="214"/>
      <c r="R165" s="456"/>
      <c r="S165" s="457"/>
      <c r="T165" s="457"/>
      <c r="U165" s="457"/>
      <c r="V165" s="457"/>
      <c r="W165" s="457"/>
      <c r="X165" s="458" t="e">
        <f>IF(R165/L165&gt;0,R165/L165,"")</f>
        <v>#DIV/0!</v>
      </c>
      <c r="Y165" s="459"/>
      <c r="Z165" s="459"/>
      <c r="AA165" s="459"/>
      <c r="AB165" s="459"/>
      <c r="AC165" s="459"/>
      <c r="AD165" s="459"/>
      <c r="AE165" s="460"/>
    </row>
    <row r="166" spans="1:36">
      <c r="A166" s="1"/>
      <c r="B166" s="485"/>
      <c r="C166" s="484"/>
      <c r="D166" s="615"/>
      <c r="E166" s="790"/>
      <c r="F166" s="790"/>
      <c r="G166" s="790"/>
      <c r="H166" s="790"/>
      <c r="I166" s="790"/>
      <c r="J166" s="790"/>
      <c r="K166" s="450"/>
      <c r="L166" s="415"/>
      <c r="M166" s="379"/>
      <c r="N166" s="379"/>
      <c r="O166" s="379"/>
      <c r="P166" s="379"/>
      <c r="Q166" s="379"/>
      <c r="R166" s="794" t="s">
        <v>495</v>
      </c>
      <c r="S166" s="795"/>
      <c r="T166" s="795"/>
      <c r="U166" s="795"/>
      <c r="V166" s="795"/>
      <c r="W166" s="795"/>
      <c r="X166" s="490" t="s">
        <v>496</v>
      </c>
      <c r="Y166" s="489"/>
      <c r="Z166" s="489"/>
      <c r="AA166" s="489"/>
      <c r="AB166" s="489"/>
      <c r="AC166" s="489"/>
      <c r="AD166" s="489"/>
      <c r="AE166" s="491"/>
    </row>
    <row r="167" spans="1:36">
      <c r="A167" s="1"/>
      <c r="B167" s="485"/>
      <c r="C167" s="484"/>
      <c r="D167" s="451"/>
      <c r="E167" s="452"/>
      <c r="F167" s="452"/>
      <c r="G167" s="452"/>
      <c r="H167" s="452"/>
      <c r="I167" s="452"/>
      <c r="J167" s="452"/>
      <c r="K167" s="453"/>
      <c r="L167" s="462"/>
      <c r="M167" s="360"/>
      <c r="N167" s="360"/>
      <c r="O167" s="360"/>
      <c r="P167" s="360"/>
      <c r="Q167" s="360"/>
      <c r="R167" s="796"/>
      <c r="S167" s="797"/>
      <c r="T167" s="797"/>
      <c r="U167" s="797"/>
      <c r="V167" s="797"/>
      <c r="W167" s="797"/>
      <c r="X167" s="458" t="e">
        <f>IF(R167/L165&gt;0,R167/L165,"")</f>
        <v>#DIV/0!</v>
      </c>
      <c r="Y167" s="459"/>
      <c r="Z167" s="459"/>
      <c r="AA167" s="459"/>
      <c r="AB167" s="459"/>
      <c r="AC167" s="459"/>
      <c r="AD167" s="459"/>
      <c r="AE167" s="460"/>
    </row>
    <row r="168" spans="1:36">
      <c r="A168" s="1"/>
      <c r="B168" s="485"/>
      <c r="C168" s="484"/>
      <c r="D168" s="208" t="s">
        <v>39</v>
      </c>
      <c r="E168" s="209"/>
      <c r="F168" s="209"/>
      <c r="G168" s="209"/>
      <c r="H168" s="209"/>
      <c r="I168" s="209"/>
      <c r="J168" s="209"/>
      <c r="K168" s="341"/>
      <c r="L168" s="461" t="s">
        <v>476</v>
      </c>
      <c r="M168" s="215"/>
      <c r="N168" s="215"/>
      <c r="O168" s="215"/>
      <c r="P168" s="215"/>
      <c r="Q168" s="215"/>
      <c r="R168" s="215"/>
      <c r="S168" s="215"/>
      <c r="T168" s="215"/>
      <c r="U168" s="215"/>
      <c r="V168" s="215"/>
      <c r="W168" s="215"/>
      <c r="X168" s="215"/>
      <c r="Y168" s="22" t="s">
        <v>40</v>
      </c>
      <c r="Z168" s="22"/>
      <c r="AB168" s="1"/>
      <c r="AC168" s="1"/>
      <c r="AE168" s="162"/>
    </row>
    <row r="169" spans="1:36">
      <c r="A169" s="1"/>
      <c r="B169" s="485"/>
      <c r="C169" s="484"/>
      <c r="D169" s="441" t="s">
        <v>55</v>
      </c>
      <c r="E169" s="304"/>
      <c r="F169" s="304"/>
      <c r="G169" s="304"/>
      <c r="H169" s="304"/>
      <c r="I169" s="304"/>
      <c r="J169" s="304"/>
      <c r="K169" s="305"/>
      <c r="L169" s="462"/>
      <c r="M169" s="360"/>
      <c r="N169" s="360"/>
      <c r="O169" s="360"/>
      <c r="P169" s="360"/>
      <c r="Q169" s="360"/>
      <c r="R169" s="360"/>
      <c r="S169" s="360"/>
      <c r="T169" s="360"/>
      <c r="U169" s="360"/>
      <c r="V169" s="360"/>
      <c r="W169" s="360"/>
      <c r="X169" s="360"/>
      <c r="Y169" s="3"/>
      <c r="Z169" s="8"/>
      <c r="AA169" s="8"/>
      <c r="AB169" s="8"/>
      <c r="AC169" s="8"/>
      <c r="AD169" s="3"/>
      <c r="AE169" s="163"/>
    </row>
    <row r="170" spans="1:36" ht="58.2" customHeight="1">
      <c r="A170" s="1"/>
      <c r="B170" s="485"/>
      <c r="C170" s="484"/>
      <c r="D170" s="330" t="s">
        <v>443</v>
      </c>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7"/>
      <c r="AC170" s="317"/>
      <c r="AD170" s="317"/>
      <c r="AE170" s="318"/>
    </row>
    <row r="171" spans="1:36" ht="36" customHeight="1">
      <c r="A171" s="1"/>
      <c r="B171" s="485"/>
      <c r="C171" s="484"/>
      <c r="D171" s="330" t="s">
        <v>437</v>
      </c>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31"/>
      <c r="AC171" s="331"/>
      <c r="AD171" s="331"/>
      <c r="AE171" s="332"/>
    </row>
    <row r="172" spans="1:36">
      <c r="A172" s="1"/>
      <c r="B172" s="485"/>
      <c r="C172" s="484"/>
      <c r="D172" s="310" t="s">
        <v>72</v>
      </c>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31"/>
      <c r="AC172" s="331"/>
      <c r="AD172" s="331"/>
      <c r="AE172" s="332"/>
    </row>
    <row r="173" spans="1:36" ht="36" customHeight="1">
      <c r="A173" s="1"/>
      <c r="B173" s="485"/>
      <c r="C173" s="484"/>
      <c r="D173" s="330" t="s">
        <v>438</v>
      </c>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31"/>
      <c r="AC173" s="331"/>
      <c r="AD173" s="331"/>
      <c r="AE173" s="332"/>
      <c r="AJ173" s="187"/>
    </row>
    <row r="174" spans="1:36" ht="57" customHeight="1">
      <c r="A174" s="1"/>
      <c r="B174" s="485"/>
      <c r="C174" s="484"/>
      <c r="D174" s="330" t="s">
        <v>397</v>
      </c>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31"/>
      <c r="AC174" s="331"/>
      <c r="AD174" s="331"/>
      <c r="AE174" s="332"/>
    </row>
    <row r="175" spans="1:36" ht="85.95" customHeight="1">
      <c r="A175" s="1"/>
      <c r="B175" s="485"/>
      <c r="C175" s="484"/>
      <c r="D175" s="330" t="s">
        <v>398</v>
      </c>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31"/>
      <c r="AC175" s="331"/>
      <c r="AD175" s="331"/>
      <c r="AE175" s="332"/>
    </row>
    <row r="176" spans="1:36" ht="64.2" customHeight="1">
      <c r="A176" s="1"/>
      <c r="B176" s="485"/>
      <c r="C176" s="484"/>
      <c r="D176" s="330" t="s">
        <v>446</v>
      </c>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31"/>
      <c r="AC176" s="331"/>
      <c r="AD176" s="331"/>
      <c r="AE176" s="332"/>
    </row>
    <row r="177" spans="1:31" ht="36" customHeight="1">
      <c r="A177" s="1"/>
      <c r="B177" s="485"/>
      <c r="C177" s="484"/>
      <c r="D177" s="474" t="s">
        <v>450</v>
      </c>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254"/>
      <c r="AC177" s="254"/>
      <c r="AD177" s="254"/>
      <c r="AE177" s="280"/>
    </row>
    <row r="178" spans="1:31">
      <c r="A178" s="1"/>
      <c r="B178" s="485"/>
      <c r="C178" s="484"/>
      <c r="D178" s="243" t="s">
        <v>258</v>
      </c>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1"/>
      <c r="AC178" s="1"/>
      <c r="AE178" s="162"/>
    </row>
    <row r="179" spans="1:31">
      <c r="A179" s="1"/>
      <c r="B179" s="485"/>
      <c r="C179" s="484"/>
      <c r="D179" s="29"/>
      <c r="E179" s="400" t="s">
        <v>73</v>
      </c>
      <c r="F179" s="400"/>
      <c r="G179" s="400"/>
      <c r="I179" s="15" t="s">
        <v>74</v>
      </c>
      <c r="K179" s="1"/>
      <c r="L179" s="1"/>
      <c r="M179" s="1"/>
      <c r="N179" s="1"/>
      <c r="O179" s="1"/>
      <c r="P179" s="1"/>
      <c r="Q179" s="1"/>
      <c r="R179" s="1"/>
      <c r="S179" s="1"/>
      <c r="T179" s="179" t="s">
        <v>109</v>
      </c>
      <c r="U179" s="1"/>
      <c r="V179" s="1"/>
      <c r="W179" s="1"/>
      <c r="X179" s="1"/>
      <c r="Y179" s="1"/>
      <c r="Z179" s="1"/>
      <c r="AA179" s="1"/>
      <c r="AB179" s="1"/>
      <c r="AC179" s="1"/>
      <c r="AE179" s="162"/>
    </row>
    <row r="180" spans="1:31">
      <c r="A180" s="1"/>
      <c r="B180" s="485"/>
      <c r="C180" s="484"/>
      <c r="D180" s="411" t="s">
        <v>365</v>
      </c>
      <c r="E180" s="411"/>
      <c r="F180" s="411"/>
      <c r="G180" s="476"/>
      <c r="H180" s="477"/>
      <c r="I180" s="477"/>
      <c r="J180" s="477"/>
      <c r="K180" s="477"/>
      <c r="L180" s="477"/>
      <c r="M180" s="477"/>
      <c r="N180" s="477"/>
      <c r="O180" s="477"/>
      <c r="P180" s="477"/>
      <c r="Q180" s="477"/>
      <c r="R180" s="208" t="s">
        <v>366</v>
      </c>
      <c r="S180" s="209"/>
      <c r="T180" s="209"/>
      <c r="U180" s="210"/>
      <c r="V180" s="214"/>
      <c r="W180" s="215"/>
      <c r="X180" s="215"/>
      <c r="Y180" s="215"/>
      <c r="Z180" s="215"/>
      <c r="AA180" s="215"/>
      <c r="AB180" s="215"/>
      <c r="AC180" s="215"/>
      <c r="AD180" s="215"/>
      <c r="AE180" s="216"/>
    </row>
    <row r="181" spans="1:31" ht="18.600000000000001" thickBot="1">
      <c r="A181" s="1"/>
      <c r="B181" s="486"/>
      <c r="C181" s="487"/>
      <c r="D181" s="492"/>
      <c r="E181" s="492"/>
      <c r="F181" s="492"/>
      <c r="G181" s="480"/>
      <c r="H181" s="480"/>
      <c r="I181" s="480"/>
      <c r="J181" s="480"/>
      <c r="K181" s="480"/>
      <c r="L181" s="480"/>
      <c r="M181" s="480"/>
      <c r="N181" s="480"/>
      <c r="O181" s="480"/>
      <c r="P181" s="480"/>
      <c r="Q181" s="480"/>
      <c r="R181" s="211"/>
      <c r="S181" s="212"/>
      <c r="T181" s="212"/>
      <c r="U181" s="213"/>
      <c r="V181" s="217"/>
      <c r="W181" s="217"/>
      <c r="X181" s="217"/>
      <c r="Y181" s="217"/>
      <c r="Z181" s="217"/>
      <c r="AA181" s="217"/>
      <c r="AB181" s="217"/>
      <c r="AC181" s="217"/>
      <c r="AD181" s="217"/>
      <c r="AE181" s="218"/>
    </row>
    <row r="182" spans="1:31" ht="36" customHeight="1">
      <c r="A182" s="1"/>
      <c r="B182" s="464" t="s">
        <v>34</v>
      </c>
      <c r="C182" s="465"/>
      <c r="D182" s="475" t="s">
        <v>35</v>
      </c>
      <c r="E182" s="475"/>
      <c r="F182" s="475"/>
      <c r="G182" s="478"/>
      <c r="H182" s="479"/>
      <c r="I182" s="479"/>
      <c r="J182" s="479"/>
      <c r="K182" s="479"/>
      <c r="L182" s="479"/>
      <c r="M182" s="479"/>
      <c r="N182" s="479"/>
      <c r="O182" s="479"/>
      <c r="P182" s="479"/>
      <c r="Q182" s="479"/>
      <c r="R182" s="219" t="s">
        <v>36</v>
      </c>
      <c r="S182" s="220"/>
      <c r="T182" s="220"/>
      <c r="U182" s="221"/>
      <c r="V182" s="222"/>
      <c r="W182" s="223"/>
      <c r="X182" s="223"/>
      <c r="Y182" s="223"/>
      <c r="Z182" s="223"/>
      <c r="AA182" s="223"/>
      <c r="AB182" s="223"/>
      <c r="AC182" s="223"/>
      <c r="AD182" s="223"/>
      <c r="AE182" s="224"/>
    </row>
    <row r="183" spans="1:31">
      <c r="A183" s="1"/>
      <c r="B183" s="466"/>
      <c r="C183" s="467"/>
      <c r="D183" s="208" t="s">
        <v>183</v>
      </c>
      <c r="E183" s="209"/>
      <c r="F183" s="341"/>
      <c r="G183" s="476"/>
      <c r="H183" s="477"/>
      <c r="I183" s="477"/>
      <c r="J183" s="477"/>
      <c r="K183" s="477"/>
      <c r="L183" s="477"/>
      <c r="M183" s="477"/>
      <c r="N183" s="477"/>
      <c r="O183" s="477"/>
      <c r="P183" s="477"/>
      <c r="Q183" s="477"/>
      <c r="R183" s="199"/>
      <c r="S183" s="200"/>
      <c r="T183" s="200"/>
      <c r="U183" s="209"/>
      <c r="V183" s="246"/>
      <c r="W183" s="246"/>
      <c r="X183" s="246"/>
      <c r="Y183" s="246"/>
      <c r="Z183" s="246"/>
      <c r="AA183" s="246"/>
      <c r="AB183" s="246"/>
      <c r="AC183" s="246"/>
      <c r="AD183" s="246"/>
      <c r="AE183" s="247"/>
    </row>
    <row r="184" spans="1:31">
      <c r="A184" s="1"/>
      <c r="B184" s="466"/>
      <c r="C184" s="467"/>
      <c r="D184" s="462"/>
      <c r="E184" s="360"/>
      <c r="F184" s="382"/>
      <c r="G184" s="477"/>
      <c r="H184" s="477"/>
      <c r="I184" s="477"/>
      <c r="J184" s="477"/>
      <c r="K184" s="477"/>
      <c r="L184" s="477"/>
      <c r="M184" s="477"/>
      <c r="N184" s="477"/>
      <c r="O184" s="477"/>
      <c r="P184" s="477"/>
      <c r="Q184" s="477"/>
      <c r="R184" s="208"/>
      <c r="S184" s="209"/>
      <c r="T184" s="209"/>
      <c r="U184" s="238"/>
      <c r="V184" s="238"/>
      <c r="W184" s="238"/>
      <c r="X184" s="238"/>
      <c r="Y184" s="238"/>
      <c r="Z184" s="238"/>
      <c r="AA184" s="238"/>
      <c r="AB184" s="238"/>
      <c r="AC184" s="238"/>
      <c r="AD184" s="238"/>
      <c r="AE184" s="239"/>
    </row>
    <row r="185" spans="1:31">
      <c r="A185" s="1"/>
      <c r="B185" s="466"/>
      <c r="C185" s="467"/>
      <c r="D185" s="310" t="s">
        <v>75</v>
      </c>
      <c r="E185" s="311"/>
      <c r="F185" s="311"/>
      <c r="G185" s="311"/>
      <c r="H185" s="311"/>
      <c r="I185" s="311"/>
      <c r="J185" s="311"/>
      <c r="K185" s="311"/>
      <c r="L185" s="311"/>
      <c r="M185" s="311"/>
      <c r="N185" s="311"/>
      <c r="O185" s="311"/>
      <c r="P185" s="311"/>
      <c r="Q185" s="311"/>
      <c r="R185" s="232"/>
      <c r="S185" s="232"/>
      <c r="T185" s="232"/>
      <c r="U185" s="232"/>
      <c r="V185" s="232"/>
      <c r="W185" s="232"/>
      <c r="X185" s="232"/>
      <c r="Y185" s="232"/>
      <c r="Z185" s="232"/>
      <c r="AA185" s="232"/>
      <c r="AB185" s="254"/>
      <c r="AC185" s="254"/>
      <c r="AD185" s="254"/>
      <c r="AE185" s="280"/>
    </row>
    <row r="186" spans="1:31" ht="36" customHeight="1">
      <c r="A186" s="1"/>
      <c r="B186" s="466"/>
      <c r="C186" s="467"/>
      <c r="D186" s="330" t="s">
        <v>76</v>
      </c>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31"/>
      <c r="AC186" s="331"/>
      <c r="AD186" s="331"/>
      <c r="AE186" s="332"/>
    </row>
    <row r="187" spans="1:31" ht="18" customHeight="1">
      <c r="A187" s="1"/>
      <c r="B187" s="466"/>
      <c r="C187" s="467"/>
      <c r="D187" s="231" t="s">
        <v>77</v>
      </c>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54"/>
      <c r="AC187" s="254"/>
      <c r="AD187" s="254"/>
      <c r="AE187" s="280"/>
    </row>
    <row r="188" spans="1:31" ht="36" customHeight="1">
      <c r="A188" s="1"/>
      <c r="B188" s="466"/>
      <c r="C188" s="467"/>
      <c r="D188" s="470" t="s">
        <v>457</v>
      </c>
      <c r="E188" s="471"/>
      <c r="F188" s="471"/>
      <c r="G188" s="471"/>
      <c r="H188" s="471"/>
      <c r="I188" s="471"/>
      <c r="J188" s="471"/>
      <c r="K188" s="471"/>
      <c r="L188" s="471"/>
      <c r="M188" s="471"/>
      <c r="N188" s="471"/>
      <c r="O188" s="471"/>
      <c r="P188" s="471"/>
      <c r="Q188" s="471"/>
      <c r="R188" s="471"/>
      <c r="S188" s="471"/>
      <c r="T188" s="471"/>
      <c r="U188" s="471"/>
      <c r="V188" s="471"/>
      <c r="W188" s="471"/>
      <c r="X188" s="471"/>
      <c r="Y188" s="471"/>
      <c r="Z188" s="471"/>
      <c r="AA188" s="471"/>
      <c r="AB188" s="472"/>
      <c r="AC188" s="472"/>
      <c r="AD188" s="472"/>
      <c r="AE188" s="473"/>
    </row>
    <row r="189" spans="1:31" ht="60.6" customHeight="1">
      <c r="A189" s="1"/>
      <c r="B189" s="466"/>
      <c r="C189" s="467"/>
      <c r="D189" s="474" t="s">
        <v>395</v>
      </c>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54"/>
      <c r="AC189" s="254"/>
      <c r="AD189" s="254"/>
      <c r="AE189" s="280"/>
    </row>
    <row r="190" spans="1:31" ht="88.95" customHeight="1">
      <c r="A190" s="1"/>
      <c r="B190" s="466"/>
      <c r="C190" s="467"/>
      <c r="D190" s="330" t="s">
        <v>396</v>
      </c>
      <c r="E190" s="311"/>
      <c r="F190" s="311"/>
      <c r="G190" s="311"/>
      <c r="H190" s="311"/>
      <c r="I190" s="311"/>
      <c r="J190" s="311"/>
      <c r="K190" s="311"/>
      <c r="L190" s="311"/>
      <c r="M190" s="311"/>
      <c r="N190" s="311"/>
      <c r="O190" s="311"/>
      <c r="P190" s="311"/>
      <c r="Q190" s="311"/>
      <c r="R190" s="311"/>
      <c r="S190" s="311"/>
      <c r="T190" s="311"/>
      <c r="U190" s="311"/>
      <c r="V190" s="311"/>
      <c r="W190" s="311"/>
      <c r="X190" s="311"/>
      <c r="Y190" s="311"/>
      <c r="Z190" s="311"/>
      <c r="AA190" s="311"/>
      <c r="AB190" s="331"/>
      <c r="AC190" s="331"/>
      <c r="AD190" s="331"/>
      <c r="AE190" s="332"/>
    </row>
    <row r="191" spans="1:31" ht="21.6" customHeight="1" thickBot="1">
      <c r="A191" s="1"/>
      <c r="B191" s="468"/>
      <c r="C191" s="469"/>
      <c r="D191" s="463" t="s">
        <v>415</v>
      </c>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c r="AA191" s="292"/>
      <c r="AB191" s="286"/>
      <c r="AC191" s="286"/>
      <c r="AD191" s="286"/>
      <c r="AE191" s="297"/>
    </row>
    <row r="192" spans="1:3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sheetData>
  <mergeCells count="351">
    <mergeCell ref="D177:AE177"/>
    <mergeCell ref="O137:AA137"/>
    <mergeCell ref="I138:M138"/>
    <mergeCell ref="I133:M133"/>
    <mergeCell ref="Z105:AC105"/>
    <mergeCell ref="U105:X105"/>
    <mergeCell ref="S112:AE112"/>
    <mergeCell ref="J113:R113"/>
    <mergeCell ref="J114:R114"/>
    <mergeCell ref="J115:R115"/>
    <mergeCell ref="I132:M132"/>
    <mergeCell ref="V132:AA132"/>
    <mergeCell ref="J116:R116"/>
    <mergeCell ref="J117:R117"/>
    <mergeCell ref="V133:AA133"/>
    <mergeCell ref="S114:AE114"/>
    <mergeCell ref="O141:AA141"/>
    <mergeCell ref="I140:M140"/>
    <mergeCell ref="H143:AA143"/>
    <mergeCell ref="I141:M141"/>
    <mergeCell ref="R148:AE148"/>
    <mergeCell ref="L160:P160"/>
    <mergeCell ref="L148:P148"/>
    <mergeCell ref="L151:P151"/>
    <mergeCell ref="D191:AE191"/>
    <mergeCell ref="B182:C191"/>
    <mergeCell ref="D187:AE187"/>
    <mergeCell ref="D188:AE188"/>
    <mergeCell ref="D189:AE189"/>
    <mergeCell ref="D190:AE190"/>
    <mergeCell ref="D178:AA178"/>
    <mergeCell ref="E179:G179"/>
    <mergeCell ref="D182:F182"/>
    <mergeCell ref="G183:Q184"/>
    <mergeCell ref="R183:T184"/>
    <mergeCell ref="U183:AE184"/>
    <mergeCell ref="D183:F184"/>
    <mergeCell ref="G182:Q182"/>
    <mergeCell ref="G180:Q181"/>
    <mergeCell ref="D185:AE185"/>
    <mergeCell ref="D186:AE186"/>
    <mergeCell ref="B148:C181"/>
    <mergeCell ref="L163:P163"/>
    <mergeCell ref="D164:K167"/>
    <mergeCell ref="L164:Q164"/>
    <mergeCell ref="R164:W164"/>
    <mergeCell ref="X164:AE164"/>
    <mergeCell ref="D180:F181"/>
    <mergeCell ref="R163:AA163"/>
    <mergeCell ref="D176:AE176"/>
    <mergeCell ref="D175:AE175"/>
    <mergeCell ref="D168:K168"/>
    <mergeCell ref="D169:K169"/>
    <mergeCell ref="R167:W167"/>
    <mergeCell ref="X167:AE167"/>
    <mergeCell ref="L168:X169"/>
    <mergeCell ref="D156:K163"/>
    <mergeCell ref="R162:AE162"/>
    <mergeCell ref="R158:AE158"/>
    <mergeCell ref="L157:P157"/>
    <mergeCell ref="L165:Q167"/>
    <mergeCell ref="R165:W165"/>
    <mergeCell ref="X165:AE165"/>
    <mergeCell ref="R166:W166"/>
    <mergeCell ref="X166:AE166"/>
    <mergeCell ref="N119:R119"/>
    <mergeCell ref="N120:R120"/>
    <mergeCell ref="N121:R121"/>
    <mergeCell ref="N125:R125"/>
    <mergeCell ref="N127:R127"/>
    <mergeCell ref="N124:R124"/>
    <mergeCell ref="N126:R126"/>
    <mergeCell ref="N128:R128"/>
    <mergeCell ref="L161:P161"/>
    <mergeCell ref="L154:Q154"/>
    <mergeCell ref="R160:AE160"/>
    <mergeCell ref="R161:AE161"/>
    <mergeCell ref="R159:AA159"/>
    <mergeCell ref="R156:AE156"/>
    <mergeCell ref="R157:AE157"/>
    <mergeCell ref="R154:X154"/>
    <mergeCell ref="AA154:AE154"/>
    <mergeCell ref="L155:P155"/>
    <mergeCell ref="R155:AE155"/>
    <mergeCell ref="J120:M120"/>
    <mergeCell ref="J121:M121"/>
    <mergeCell ref="J125:M125"/>
    <mergeCell ref="J127:M127"/>
    <mergeCell ref="J128:M128"/>
    <mergeCell ref="J126:M126"/>
    <mergeCell ref="X124:AE124"/>
    <mergeCell ref="X126:AE126"/>
    <mergeCell ref="S120:W120"/>
    <mergeCell ref="S121:W121"/>
    <mergeCell ref="S125:W125"/>
    <mergeCell ref="S127:W127"/>
    <mergeCell ref="S124:W124"/>
    <mergeCell ref="S126:W126"/>
    <mergeCell ref="S128:W128"/>
    <mergeCell ref="B131:C144"/>
    <mergeCell ref="O131:T131"/>
    <mergeCell ref="O132:T132"/>
    <mergeCell ref="G92:W92"/>
    <mergeCell ref="W87:Z87"/>
    <mergeCell ref="W90:Z90"/>
    <mergeCell ref="O133:T133"/>
    <mergeCell ref="D131:G135"/>
    <mergeCell ref="S113:AE113"/>
    <mergeCell ref="R90:T90"/>
    <mergeCell ref="B112:B130"/>
    <mergeCell ref="C112:E117"/>
    <mergeCell ref="C118:E130"/>
    <mergeCell ref="F112:I112"/>
    <mergeCell ref="F113:I113"/>
    <mergeCell ref="F114:I114"/>
    <mergeCell ref="F115:I115"/>
    <mergeCell ref="F116:I116"/>
    <mergeCell ref="F117:I117"/>
    <mergeCell ref="F118:I118"/>
    <mergeCell ref="F130:M130"/>
    <mergeCell ref="F119:I119"/>
    <mergeCell ref="F120:I120"/>
    <mergeCell ref="J119:M119"/>
    <mergeCell ref="N118:R118"/>
    <mergeCell ref="J112:R112"/>
    <mergeCell ref="O136:AA136"/>
    <mergeCell ref="I137:M137"/>
    <mergeCell ref="D136:G144"/>
    <mergeCell ref="O138:AA138"/>
    <mergeCell ref="H144:AA144"/>
    <mergeCell ref="J124:M124"/>
    <mergeCell ref="S115:AE115"/>
    <mergeCell ref="S116:AE116"/>
    <mergeCell ref="S117:AE117"/>
    <mergeCell ref="X128:AE128"/>
    <mergeCell ref="F121:I121"/>
    <mergeCell ref="H135:AA135"/>
    <mergeCell ref="H136:M136"/>
    <mergeCell ref="J118:M118"/>
    <mergeCell ref="H139:M139"/>
    <mergeCell ref="O139:AA139"/>
    <mergeCell ref="O140:AA140"/>
    <mergeCell ref="F125:I125"/>
    <mergeCell ref="F127:I127"/>
    <mergeCell ref="F124:I124"/>
    <mergeCell ref="F126:I126"/>
    <mergeCell ref="F128:I128"/>
    <mergeCell ref="D54:G55"/>
    <mergeCell ref="H54:AE54"/>
    <mergeCell ref="H55:AE55"/>
    <mergeCell ref="B75:E80"/>
    <mergeCell ref="D56:G56"/>
    <mergeCell ref="D57:G58"/>
    <mergeCell ref="B59:E74"/>
    <mergeCell ref="H57:AE57"/>
    <mergeCell ref="H58:AE58"/>
    <mergeCell ref="B51:C58"/>
    <mergeCell ref="D51:AE51"/>
    <mergeCell ref="D52:G52"/>
    <mergeCell ref="H52:AE52"/>
    <mergeCell ref="D53:G53"/>
    <mergeCell ref="F77:K77"/>
    <mergeCell ref="P68:AE68"/>
    <mergeCell ref="F70:I74"/>
    <mergeCell ref="K70:AE70"/>
    <mergeCell ref="J63:AE63"/>
    <mergeCell ref="F63:I63"/>
    <mergeCell ref="F60:I61"/>
    <mergeCell ref="K59:L59"/>
    <mergeCell ref="N59:P59"/>
    <mergeCell ref="H53:AE53"/>
    <mergeCell ref="B86:E111"/>
    <mergeCell ref="J64:AE64"/>
    <mergeCell ref="F75:AE75"/>
    <mergeCell ref="F78:K78"/>
    <mergeCell ref="L78:P78"/>
    <mergeCell ref="H56:AE56"/>
    <mergeCell ref="L77:P77"/>
    <mergeCell ref="F79:AE79"/>
    <mergeCell ref="F80:AE80"/>
    <mergeCell ref="F86:AE86"/>
    <mergeCell ref="I83:P83"/>
    <mergeCell ref="L96:Q96"/>
    <mergeCell ref="T95:W95"/>
    <mergeCell ref="I90:K90"/>
    <mergeCell ref="J87:L87"/>
    <mergeCell ref="F87:I87"/>
    <mergeCell ref="F111:AA111"/>
    <mergeCell ref="F82:AE82"/>
    <mergeCell ref="J85:P85"/>
    <mergeCell ref="J60:AE61"/>
    <mergeCell ref="J62:AE62"/>
    <mergeCell ref="F59:I59"/>
    <mergeCell ref="F62:I62"/>
    <mergeCell ref="F64:I64"/>
    <mergeCell ref="B81:E85"/>
    <mergeCell ref="D170:AE170"/>
    <mergeCell ref="D171:AE171"/>
    <mergeCell ref="D172:AE172"/>
    <mergeCell ref="D173:AE173"/>
    <mergeCell ref="D174:AE174"/>
    <mergeCell ref="L158:P158"/>
    <mergeCell ref="L162:P162"/>
    <mergeCell ref="L156:P156"/>
    <mergeCell ref="F129:M129"/>
    <mergeCell ref="N129:R129"/>
    <mergeCell ref="S129:W129"/>
    <mergeCell ref="X129:AE129"/>
    <mergeCell ref="N123:R123"/>
    <mergeCell ref="S123:W123"/>
    <mergeCell ref="X120:AE120"/>
    <mergeCell ref="X121:AE121"/>
    <mergeCell ref="X125:AE125"/>
    <mergeCell ref="X127:AE127"/>
    <mergeCell ref="S118:W118"/>
    <mergeCell ref="X118:AE118"/>
    <mergeCell ref="X119:AE119"/>
    <mergeCell ref="F122:I122"/>
    <mergeCell ref="S119:W119"/>
    <mergeCell ref="J68:O68"/>
    <mergeCell ref="P69:AE69"/>
    <mergeCell ref="J69:O69"/>
    <mergeCell ref="J73:O73"/>
    <mergeCell ref="J74:O74"/>
    <mergeCell ref="P73:AE73"/>
    <mergeCell ref="P74:AE74"/>
    <mergeCell ref="F65:I69"/>
    <mergeCell ref="K65:AE65"/>
    <mergeCell ref="K67:AE67"/>
    <mergeCell ref="K66:AE66"/>
    <mergeCell ref="K71:AE71"/>
    <mergeCell ref="K72:AE72"/>
    <mergeCell ref="F43:AE43"/>
    <mergeCell ref="F38:AE38"/>
    <mergeCell ref="L44:AE44"/>
    <mergeCell ref="L45:AE45"/>
    <mergeCell ref="L46:AE46"/>
    <mergeCell ref="H47:K47"/>
    <mergeCell ref="H48:K48"/>
    <mergeCell ref="B44:G48"/>
    <mergeCell ref="H45:K45"/>
    <mergeCell ref="H44:K44"/>
    <mergeCell ref="L47:T47"/>
    <mergeCell ref="L48:AE48"/>
    <mergeCell ref="B19:E43"/>
    <mergeCell ref="F19:AE19"/>
    <mergeCell ref="F20:AE20"/>
    <mergeCell ref="F39:AE39"/>
    <mergeCell ref="F40:AE40"/>
    <mergeCell ref="F41:AE41"/>
    <mergeCell ref="H46:K46"/>
    <mergeCell ref="W47:AE47"/>
    <mergeCell ref="X3:Y3"/>
    <mergeCell ref="AA3:AC3"/>
    <mergeCell ref="U4:AF5"/>
    <mergeCell ref="F42:AE42"/>
    <mergeCell ref="F21:AE21"/>
    <mergeCell ref="F22:AE22"/>
    <mergeCell ref="F23:AE23"/>
    <mergeCell ref="F24:AE24"/>
    <mergeCell ref="F36:AE36"/>
    <mergeCell ref="F37:AE37"/>
    <mergeCell ref="X7:AF7"/>
    <mergeCell ref="X8:AF8"/>
    <mergeCell ref="F28:AE28"/>
    <mergeCell ref="F29:AE29"/>
    <mergeCell ref="F30:AE30"/>
    <mergeCell ref="G10:AA10"/>
    <mergeCell ref="F31:AE31"/>
    <mergeCell ref="F34:AE34"/>
    <mergeCell ref="F35:AE35"/>
    <mergeCell ref="F32:AE32"/>
    <mergeCell ref="F33:AE33"/>
    <mergeCell ref="AI112:AQ112"/>
    <mergeCell ref="AR112:AZ112"/>
    <mergeCell ref="BA112:BO112"/>
    <mergeCell ref="AJ113:AP113"/>
    <mergeCell ref="AR113:AZ113"/>
    <mergeCell ref="BA113:BO113"/>
    <mergeCell ref="T108:W108"/>
    <mergeCell ref="P105:S105"/>
    <mergeCell ref="L76:R76"/>
    <mergeCell ref="L108:P108"/>
    <mergeCell ref="F110:AA110"/>
    <mergeCell ref="L97:O97"/>
    <mergeCell ref="L93:O93"/>
    <mergeCell ref="L94:O94"/>
    <mergeCell ref="L101:O101"/>
    <mergeCell ref="Z108:AE108"/>
    <mergeCell ref="AJ114:AP114"/>
    <mergeCell ref="AR114:AZ114"/>
    <mergeCell ref="BA114:BO114"/>
    <mergeCell ref="AZ121:BF121"/>
    <mergeCell ref="BG121:BO121"/>
    <mergeCell ref="AJ115:AP115"/>
    <mergeCell ref="AR115:AZ115"/>
    <mergeCell ref="BA115:BO115"/>
    <mergeCell ref="AJ116:AP116"/>
    <mergeCell ref="AR116:AZ116"/>
    <mergeCell ref="BA116:BO116"/>
    <mergeCell ref="AI117:AQ117"/>
    <mergeCell ref="AR117:AZ117"/>
    <mergeCell ref="BA117:BO117"/>
    <mergeCell ref="AI120:AM120"/>
    <mergeCell ref="AN120:AR120"/>
    <mergeCell ref="AS120:AY120"/>
    <mergeCell ref="AZ120:BF120"/>
    <mergeCell ref="BG120:BO120"/>
    <mergeCell ref="AI121:AM121"/>
    <mergeCell ref="AN121:AR121"/>
    <mergeCell ref="AS121:AY121"/>
    <mergeCell ref="R150:X150"/>
    <mergeCell ref="AI131:AR131"/>
    <mergeCell ref="AS131:AY131"/>
    <mergeCell ref="AZ131:BF131"/>
    <mergeCell ref="BG131:BO131"/>
    <mergeCell ref="AI125:AM125"/>
    <mergeCell ref="AN125:AR125"/>
    <mergeCell ref="AS125:AY125"/>
    <mergeCell ref="AZ125:BF125"/>
    <mergeCell ref="BG125:BO125"/>
    <mergeCell ref="AI127:AM127"/>
    <mergeCell ref="AN127:AR127"/>
    <mergeCell ref="AS127:AY127"/>
    <mergeCell ref="AZ127:BF127"/>
    <mergeCell ref="BG127:BO127"/>
    <mergeCell ref="AA150:AE150"/>
    <mergeCell ref="AA1:AF1"/>
    <mergeCell ref="N122:R122"/>
    <mergeCell ref="S122:W122"/>
    <mergeCell ref="X122:AE122"/>
    <mergeCell ref="F123:M123"/>
    <mergeCell ref="X123:AE123"/>
    <mergeCell ref="R180:U181"/>
    <mergeCell ref="V180:AE181"/>
    <mergeCell ref="R182:U182"/>
    <mergeCell ref="V182:AE182"/>
    <mergeCell ref="N130:R130"/>
    <mergeCell ref="S130:W130"/>
    <mergeCell ref="X130:AE130"/>
    <mergeCell ref="L159:P159"/>
    <mergeCell ref="J122:M122"/>
    <mergeCell ref="L149:P149"/>
    <mergeCell ref="R149:AE149"/>
    <mergeCell ref="R151:AE151"/>
    <mergeCell ref="L152:P152"/>
    <mergeCell ref="R152:AE152"/>
    <mergeCell ref="L153:P153"/>
    <mergeCell ref="R153:AE153"/>
    <mergeCell ref="L150:Q150"/>
    <mergeCell ref="D148:K155"/>
  </mergeCells>
  <phoneticPr fontId="2"/>
  <dataValidations count="3">
    <dataValidation type="list" allowBlank="1" showInputMessage="1" showErrorMessage="1" sqref="F119:I122 F126:I128" xr:uid="{DAEC3EF8-D373-46F9-B87A-FD162EAE7302}">
      <formula1>"設備費,本工事費,付帯工事費,処分費"</formula1>
    </dataValidation>
    <dataValidation type="list" allowBlank="1" showInputMessage="1" showErrorMessage="1" sqref="AI121:AM130" xr:uid="{7E2BB947-ABDD-40D7-902B-303E6955515F}">
      <formula1>$BO$61:$BO$65</formula1>
    </dataValidation>
    <dataValidation type="list" allowBlank="1" showInputMessage="1" showErrorMessage="1" sqref="L96:O96" xr:uid="{E4E53229-2999-4B51-9B28-9B5B78BB0D20}">
      <formula1>"4800Ah・セル未満,4800Ah・セル以上"</formula1>
    </dataValidation>
  </dataValidations>
  <pageMargins left="0.62992125984251968" right="0.23622047244094491" top="0.74803149606299213" bottom="0.74803149606299213" header="0.31496062992125984" footer="0.31496062992125984"/>
  <pageSetup paperSize="9" scale="61" fitToWidth="0" orientation="portrait" r:id="rId1"/>
  <rowBreaks count="5" manualBreakCount="5">
    <brk id="49" max="31" man="1"/>
    <brk id="80" max="31" man="1"/>
    <brk id="130" max="31" man="1"/>
    <brk id="181" max="31" man="1"/>
    <brk id="19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22860</xdr:colOff>
                    <xdr:row>18</xdr:row>
                    <xdr:rowOff>0</xdr:rowOff>
                  </from>
                  <to>
                    <xdr:col>5</xdr:col>
                    <xdr:colOff>236220</xdr:colOff>
                    <xdr:row>19</xdr:row>
                    <xdr:rowOff>22860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22860</xdr:colOff>
                    <xdr:row>22</xdr:row>
                    <xdr:rowOff>0</xdr:rowOff>
                  </from>
                  <to>
                    <xdr:col>5</xdr:col>
                    <xdr:colOff>236220</xdr:colOff>
                    <xdr:row>23</xdr:row>
                    <xdr:rowOff>22860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6</xdr:col>
                    <xdr:colOff>22860</xdr:colOff>
                    <xdr:row>23</xdr:row>
                    <xdr:rowOff>220980</xdr:rowOff>
                  </from>
                  <to>
                    <xdr:col>6</xdr:col>
                    <xdr:colOff>236220</xdr:colOff>
                    <xdr:row>25</xdr:row>
                    <xdr:rowOff>7620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5</xdr:col>
                    <xdr:colOff>22860</xdr:colOff>
                    <xdr:row>27</xdr:row>
                    <xdr:rowOff>0</xdr:rowOff>
                  </from>
                  <to>
                    <xdr:col>5</xdr:col>
                    <xdr:colOff>236220</xdr:colOff>
                    <xdr:row>28</xdr:row>
                    <xdr:rowOff>22860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5</xdr:col>
                    <xdr:colOff>22860</xdr:colOff>
                    <xdr:row>28</xdr:row>
                    <xdr:rowOff>0</xdr:rowOff>
                  </from>
                  <to>
                    <xdr:col>5</xdr:col>
                    <xdr:colOff>236220</xdr:colOff>
                    <xdr:row>29</xdr:row>
                    <xdr:rowOff>22860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5</xdr:col>
                    <xdr:colOff>22860</xdr:colOff>
                    <xdr:row>33</xdr:row>
                    <xdr:rowOff>0</xdr:rowOff>
                  </from>
                  <to>
                    <xdr:col>5</xdr:col>
                    <xdr:colOff>236220</xdr:colOff>
                    <xdr:row>34</xdr:row>
                    <xdr:rowOff>22860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5</xdr:col>
                    <xdr:colOff>22860</xdr:colOff>
                    <xdr:row>37</xdr:row>
                    <xdr:rowOff>0</xdr:rowOff>
                  </from>
                  <to>
                    <xdr:col>5</xdr:col>
                    <xdr:colOff>236220</xdr:colOff>
                    <xdr:row>38</xdr:row>
                    <xdr:rowOff>22860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5</xdr:col>
                    <xdr:colOff>22860</xdr:colOff>
                    <xdr:row>75</xdr:row>
                    <xdr:rowOff>0</xdr:rowOff>
                  </from>
                  <to>
                    <xdr:col>5</xdr:col>
                    <xdr:colOff>236220</xdr:colOff>
                    <xdr:row>76</xdr:row>
                    <xdr:rowOff>22860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5</xdr:col>
                    <xdr:colOff>22860</xdr:colOff>
                    <xdr:row>78</xdr:row>
                    <xdr:rowOff>0</xdr:rowOff>
                  </from>
                  <to>
                    <xdr:col>5</xdr:col>
                    <xdr:colOff>236220</xdr:colOff>
                    <xdr:row>79</xdr:row>
                    <xdr:rowOff>22860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5</xdr:col>
                    <xdr:colOff>22860</xdr:colOff>
                    <xdr:row>80</xdr:row>
                    <xdr:rowOff>0</xdr:rowOff>
                  </from>
                  <to>
                    <xdr:col>5</xdr:col>
                    <xdr:colOff>236220</xdr:colOff>
                    <xdr:row>81</xdr:row>
                    <xdr:rowOff>22860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3</xdr:col>
                    <xdr:colOff>22860</xdr:colOff>
                    <xdr:row>169</xdr:row>
                    <xdr:rowOff>0</xdr:rowOff>
                  </from>
                  <to>
                    <xdr:col>3</xdr:col>
                    <xdr:colOff>236220</xdr:colOff>
                    <xdr:row>169</xdr:row>
                    <xdr:rowOff>251460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3</xdr:col>
                    <xdr:colOff>22860</xdr:colOff>
                    <xdr:row>170</xdr:row>
                    <xdr:rowOff>0</xdr:rowOff>
                  </from>
                  <to>
                    <xdr:col>3</xdr:col>
                    <xdr:colOff>236220</xdr:colOff>
                    <xdr:row>170</xdr:row>
                    <xdr:rowOff>251460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3</xdr:col>
                    <xdr:colOff>22860</xdr:colOff>
                    <xdr:row>171</xdr:row>
                    <xdr:rowOff>0</xdr:rowOff>
                  </from>
                  <to>
                    <xdr:col>3</xdr:col>
                    <xdr:colOff>236220</xdr:colOff>
                    <xdr:row>172</xdr:row>
                    <xdr:rowOff>22860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3</xdr:col>
                    <xdr:colOff>22860</xdr:colOff>
                    <xdr:row>175</xdr:row>
                    <xdr:rowOff>0</xdr:rowOff>
                  </from>
                  <to>
                    <xdr:col>3</xdr:col>
                    <xdr:colOff>236220</xdr:colOff>
                    <xdr:row>175</xdr:row>
                    <xdr:rowOff>251460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8</xdr:col>
                    <xdr:colOff>22860</xdr:colOff>
                    <xdr:row>178</xdr:row>
                    <xdr:rowOff>0</xdr:rowOff>
                  </from>
                  <to>
                    <xdr:col>8</xdr:col>
                    <xdr:colOff>236220</xdr:colOff>
                    <xdr:row>179</xdr:row>
                    <xdr:rowOff>22860</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3</xdr:col>
                    <xdr:colOff>22860</xdr:colOff>
                    <xdr:row>184</xdr:row>
                    <xdr:rowOff>0</xdr:rowOff>
                  </from>
                  <to>
                    <xdr:col>3</xdr:col>
                    <xdr:colOff>236220</xdr:colOff>
                    <xdr:row>185</xdr:row>
                    <xdr:rowOff>22860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3</xdr:col>
                    <xdr:colOff>22860</xdr:colOff>
                    <xdr:row>185</xdr:row>
                    <xdr:rowOff>0</xdr:rowOff>
                  </from>
                  <to>
                    <xdr:col>3</xdr:col>
                    <xdr:colOff>236220</xdr:colOff>
                    <xdr:row>185</xdr:row>
                    <xdr:rowOff>251460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4</xdr:col>
                    <xdr:colOff>0</xdr:colOff>
                    <xdr:row>178</xdr:row>
                    <xdr:rowOff>0</xdr:rowOff>
                  </from>
                  <to>
                    <xdr:col>4</xdr:col>
                    <xdr:colOff>220980</xdr:colOff>
                    <xdr:row>179</xdr:row>
                    <xdr:rowOff>22860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6</xdr:col>
                    <xdr:colOff>22860</xdr:colOff>
                    <xdr:row>24</xdr:row>
                    <xdr:rowOff>220980</xdr:rowOff>
                  </from>
                  <to>
                    <xdr:col>6</xdr:col>
                    <xdr:colOff>236220</xdr:colOff>
                    <xdr:row>26</xdr:row>
                    <xdr:rowOff>7620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5</xdr:col>
                    <xdr:colOff>22860</xdr:colOff>
                    <xdr:row>41</xdr:row>
                    <xdr:rowOff>0</xdr:rowOff>
                  </from>
                  <to>
                    <xdr:col>5</xdr:col>
                    <xdr:colOff>236220</xdr:colOff>
                    <xdr:row>42</xdr:row>
                    <xdr:rowOff>22860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9</xdr:col>
                    <xdr:colOff>22860</xdr:colOff>
                    <xdr:row>63</xdr:row>
                    <xdr:rowOff>220980</xdr:rowOff>
                  </from>
                  <to>
                    <xdr:col>10</xdr:col>
                    <xdr:colOff>22860</xdr:colOff>
                    <xdr:row>65</xdr:row>
                    <xdr:rowOff>7620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9</xdr:col>
                    <xdr:colOff>22860</xdr:colOff>
                    <xdr:row>64</xdr:row>
                    <xdr:rowOff>220980</xdr:rowOff>
                  </from>
                  <to>
                    <xdr:col>10</xdr:col>
                    <xdr:colOff>22860</xdr:colOff>
                    <xdr:row>66</xdr:row>
                    <xdr:rowOff>7620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9</xdr:col>
                    <xdr:colOff>22860</xdr:colOff>
                    <xdr:row>68</xdr:row>
                    <xdr:rowOff>220980</xdr:rowOff>
                  </from>
                  <to>
                    <xdr:col>10</xdr:col>
                    <xdr:colOff>22860</xdr:colOff>
                    <xdr:row>70</xdr:row>
                    <xdr:rowOff>7620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9</xdr:col>
                    <xdr:colOff>22860</xdr:colOff>
                    <xdr:row>69</xdr:row>
                    <xdr:rowOff>220980</xdr:rowOff>
                  </from>
                  <to>
                    <xdr:col>10</xdr:col>
                    <xdr:colOff>22860</xdr:colOff>
                    <xdr:row>71</xdr:row>
                    <xdr:rowOff>7620</xdr:rowOff>
                  </to>
                </anchor>
              </controlPr>
            </control>
          </mc:Choice>
        </mc:AlternateContent>
        <mc:AlternateContent xmlns:mc="http://schemas.openxmlformats.org/markup-compatibility/2006">
          <mc:Choice Requires="x14">
            <control shapeId="3106" r:id="rId28" name="Check Box 34">
              <controlPr defaultSize="0" autoFill="0" autoLine="0" autoPict="0">
                <anchor moveWithCells="1">
                  <from>
                    <xdr:col>7</xdr:col>
                    <xdr:colOff>22860</xdr:colOff>
                    <xdr:row>53</xdr:row>
                    <xdr:rowOff>22860</xdr:rowOff>
                  </from>
                  <to>
                    <xdr:col>8</xdr:col>
                    <xdr:colOff>0</xdr:colOff>
                    <xdr:row>54</xdr:row>
                    <xdr:rowOff>7620</xdr:rowOff>
                  </to>
                </anchor>
              </controlPr>
            </control>
          </mc:Choice>
        </mc:AlternateContent>
        <mc:AlternateContent xmlns:mc="http://schemas.openxmlformats.org/markup-compatibility/2006">
          <mc:Choice Requires="x14">
            <control shapeId="3107" r:id="rId29" name="Check Box 35">
              <controlPr defaultSize="0" autoFill="0" autoLine="0" autoPict="0">
                <anchor moveWithCells="1">
                  <from>
                    <xdr:col>10</xdr:col>
                    <xdr:colOff>76200</xdr:colOff>
                    <xdr:row>53</xdr:row>
                    <xdr:rowOff>22860</xdr:rowOff>
                  </from>
                  <to>
                    <xdr:col>11</xdr:col>
                    <xdr:colOff>60960</xdr:colOff>
                    <xdr:row>54</xdr:row>
                    <xdr:rowOff>7620</xdr:rowOff>
                  </to>
                </anchor>
              </controlPr>
            </control>
          </mc:Choice>
        </mc:AlternateContent>
        <mc:AlternateContent xmlns:mc="http://schemas.openxmlformats.org/markup-compatibility/2006">
          <mc:Choice Requires="x14">
            <control shapeId="3108" r:id="rId30" name="Check Box 36">
              <controlPr defaultSize="0" autoFill="0" autoLine="0" autoPict="0">
                <anchor moveWithCells="1">
                  <from>
                    <xdr:col>13</xdr:col>
                    <xdr:colOff>83820</xdr:colOff>
                    <xdr:row>53</xdr:row>
                    <xdr:rowOff>22860</xdr:rowOff>
                  </from>
                  <to>
                    <xdr:col>14</xdr:col>
                    <xdr:colOff>60960</xdr:colOff>
                    <xdr:row>54</xdr:row>
                    <xdr:rowOff>7620</xdr:rowOff>
                  </to>
                </anchor>
              </controlPr>
            </control>
          </mc:Choice>
        </mc:AlternateContent>
        <mc:AlternateContent xmlns:mc="http://schemas.openxmlformats.org/markup-compatibility/2006">
          <mc:Choice Requires="x14">
            <control shapeId="3126" r:id="rId31" name="Check Box 54">
              <controlPr defaultSize="0" autoFill="0" autoLine="0" autoPict="0">
                <anchor moveWithCells="1">
                  <from>
                    <xdr:col>9</xdr:col>
                    <xdr:colOff>60960</xdr:colOff>
                    <xdr:row>123</xdr:row>
                    <xdr:rowOff>198120</xdr:rowOff>
                  </from>
                  <to>
                    <xdr:col>10</xdr:col>
                    <xdr:colOff>60960</xdr:colOff>
                    <xdr:row>123</xdr:row>
                    <xdr:rowOff>441960</xdr:rowOff>
                  </to>
                </anchor>
              </controlPr>
            </control>
          </mc:Choice>
        </mc:AlternateContent>
        <mc:AlternateContent xmlns:mc="http://schemas.openxmlformats.org/markup-compatibility/2006">
          <mc:Choice Requires="x14">
            <control shapeId="3127" r:id="rId32" name="Check Box 55">
              <controlPr defaultSize="0" autoFill="0" autoLine="0" autoPict="0">
                <anchor moveWithCells="1">
                  <from>
                    <xdr:col>9</xdr:col>
                    <xdr:colOff>60960</xdr:colOff>
                    <xdr:row>123</xdr:row>
                    <xdr:rowOff>373380</xdr:rowOff>
                  </from>
                  <to>
                    <xdr:col>10</xdr:col>
                    <xdr:colOff>60960</xdr:colOff>
                    <xdr:row>123</xdr:row>
                    <xdr:rowOff>617220</xdr:rowOff>
                  </to>
                </anchor>
              </controlPr>
            </control>
          </mc:Choice>
        </mc:AlternateContent>
        <mc:AlternateContent xmlns:mc="http://schemas.openxmlformats.org/markup-compatibility/2006">
          <mc:Choice Requires="x14">
            <control shapeId="3131" r:id="rId33" name="Check Box 59">
              <controlPr defaultSize="0" autoFill="0" autoLine="0" autoPict="0">
                <anchor moveWithCells="1">
                  <from>
                    <xdr:col>11</xdr:col>
                    <xdr:colOff>144780</xdr:colOff>
                    <xdr:row>75</xdr:row>
                    <xdr:rowOff>0</xdr:rowOff>
                  </from>
                  <to>
                    <xdr:col>12</xdr:col>
                    <xdr:colOff>144780</xdr:colOff>
                    <xdr:row>76</xdr:row>
                    <xdr:rowOff>22860</xdr:rowOff>
                  </to>
                </anchor>
              </controlPr>
            </control>
          </mc:Choice>
        </mc:AlternateContent>
        <mc:AlternateContent xmlns:mc="http://schemas.openxmlformats.org/markup-compatibility/2006">
          <mc:Choice Requires="x14">
            <control shapeId="3132" r:id="rId34" name="Check Box 60">
              <controlPr defaultSize="0" autoFill="0" autoLine="0" autoPict="0">
                <anchor moveWithCells="1">
                  <from>
                    <xdr:col>14</xdr:col>
                    <xdr:colOff>121920</xdr:colOff>
                    <xdr:row>74</xdr:row>
                    <xdr:rowOff>220980</xdr:rowOff>
                  </from>
                  <to>
                    <xdr:col>15</xdr:col>
                    <xdr:colOff>121920</xdr:colOff>
                    <xdr:row>76</xdr:row>
                    <xdr:rowOff>7620</xdr:rowOff>
                  </to>
                </anchor>
              </controlPr>
            </control>
          </mc:Choice>
        </mc:AlternateContent>
        <mc:AlternateContent xmlns:mc="http://schemas.openxmlformats.org/markup-compatibility/2006">
          <mc:Choice Requires="x14">
            <control shapeId="3138" r:id="rId35" name="Check Box 66">
              <controlPr defaultSize="0" autoFill="0" autoLine="0" autoPict="0">
                <anchor moveWithCells="1">
                  <from>
                    <xdr:col>9</xdr:col>
                    <xdr:colOff>22860</xdr:colOff>
                    <xdr:row>65</xdr:row>
                    <xdr:rowOff>220980</xdr:rowOff>
                  </from>
                  <to>
                    <xdr:col>10</xdr:col>
                    <xdr:colOff>22860</xdr:colOff>
                    <xdr:row>67</xdr:row>
                    <xdr:rowOff>7620</xdr:rowOff>
                  </to>
                </anchor>
              </controlPr>
            </control>
          </mc:Choice>
        </mc:AlternateContent>
        <mc:AlternateContent xmlns:mc="http://schemas.openxmlformats.org/markup-compatibility/2006">
          <mc:Choice Requires="x14">
            <control shapeId="3139" r:id="rId36" name="Check Box 67">
              <controlPr defaultSize="0" autoFill="0" autoLine="0" autoPict="0">
                <anchor moveWithCells="1">
                  <from>
                    <xdr:col>9</xdr:col>
                    <xdr:colOff>22860</xdr:colOff>
                    <xdr:row>64</xdr:row>
                    <xdr:rowOff>220980</xdr:rowOff>
                  </from>
                  <to>
                    <xdr:col>10</xdr:col>
                    <xdr:colOff>22860</xdr:colOff>
                    <xdr:row>66</xdr:row>
                    <xdr:rowOff>7620</xdr:rowOff>
                  </to>
                </anchor>
              </controlPr>
            </control>
          </mc:Choice>
        </mc:AlternateContent>
        <mc:AlternateContent xmlns:mc="http://schemas.openxmlformats.org/markup-compatibility/2006">
          <mc:Choice Requires="x14">
            <control shapeId="3140" r:id="rId37" name="Check Box 68">
              <controlPr defaultSize="0" autoFill="0" autoLine="0" autoPict="0">
                <anchor moveWithCells="1">
                  <from>
                    <xdr:col>9</xdr:col>
                    <xdr:colOff>22860</xdr:colOff>
                    <xdr:row>69</xdr:row>
                    <xdr:rowOff>220980</xdr:rowOff>
                  </from>
                  <to>
                    <xdr:col>10</xdr:col>
                    <xdr:colOff>22860</xdr:colOff>
                    <xdr:row>71</xdr:row>
                    <xdr:rowOff>7620</xdr:rowOff>
                  </to>
                </anchor>
              </controlPr>
            </control>
          </mc:Choice>
        </mc:AlternateContent>
        <mc:AlternateContent xmlns:mc="http://schemas.openxmlformats.org/markup-compatibility/2006">
          <mc:Choice Requires="x14">
            <control shapeId="3141" r:id="rId38" name="Check Box 69">
              <controlPr defaultSize="0" autoFill="0" autoLine="0" autoPict="0">
                <anchor moveWithCells="1">
                  <from>
                    <xdr:col>9</xdr:col>
                    <xdr:colOff>22860</xdr:colOff>
                    <xdr:row>70</xdr:row>
                    <xdr:rowOff>213360</xdr:rowOff>
                  </from>
                  <to>
                    <xdr:col>10</xdr:col>
                    <xdr:colOff>22860</xdr:colOff>
                    <xdr:row>72</xdr:row>
                    <xdr:rowOff>0</xdr:rowOff>
                  </to>
                </anchor>
              </controlPr>
            </control>
          </mc:Choice>
        </mc:AlternateContent>
        <mc:AlternateContent xmlns:mc="http://schemas.openxmlformats.org/markup-compatibility/2006">
          <mc:Choice Requires="x14">
            <control shapeId="3142" r:id="rId39" name="Check Box 70">
              <controlPr defaultSize="0" autoFill="0" autoLine="0" autoPict="0">
                <anchor moveWithCells="1">
                  <from>
                    <xdr:col>3</xdr:col>
                    <xdr:colOff>22860</xdr:colOff>
                    <xdr:row>172</xdr:row>
                    <xdr:rowOff>0</xdr:rowOff>
                  </from>
                  <to>
                    <xdr:col>3</xdr:col>
                    <xdr:colOff>236220</xdr:colOff>
                    <xdr:row>172</xdr:row>
                    <xdr:rowOff>251460</xdr:rowOff>
                  </to>
                </anchor>
              </controlPr>
            </control>
          </mc:Choice>
        </mc:AlternateContent>
        <mc:AlternateContent xmlns:mc="http://schemas.openxmlformats.org/markup-compatibility/2006">
          <mc:Choice Requires="x14">
            <control shapeId="3143" r:id="rId40" name="Check Box 71">
              <controlPr defaultSize="0" autoFill="0" autoLine="0" autoPict="0">
                <anchor moveWithCells="1">
                  <from>
                    <xdr:col>3</xdr:col>
                    <xdr:colOff>22860</xdr:colOff>
                    <xdr:row>173</xdr:row>
                    <xdr:rowOff>0</xdr:rowOff>
                  </from>
                  <to>
                    <xdr:col>3</xdr:col>
                    <xdr:colOff>236220</xdr:colOff>
                    <xdr:row>173</xdr:row>
                    <xdr:rowOff>251460</xdr:rowOff>
                  </to>
                </anchor>
              </controlPr>
            </control>
          </mc:Choice>
        </mc:AlternateContent>
        <mc:AlternateContent xmlns:mc="http://schemas.openxmlformats.org/markup-compatibility/2006">
          <mc:Choice Requires="x14">
            <control shapeId="3144" r:id="rId41" name="Check Box 72">
              <controlPr defaultSize="0" autoFill="0" autoLine="0" autoPict="0">
                <anchor moveWithCells="1">
                  <from>
                    <xdr:col>3</xdr:col>
                    <xdr:colOff>22860</xdr:colOff>
                    <xdr:row>174</xdr:row>
                    <xdr:rowOff>0</xdr:rowOff>
                  </from>
                  <to>
                    <xdr:col>3</xdr:col>
                    <xdr:colOff>236220</xdr:colOff>
                    <xdr:row>174</xdr:row>
                    <xdr:rowOff>251460</xdr:rowOff>
                  </to>
                </anchor>
              </controlPr>
            </control>
          </mc:Choice>
        </mc:AlternateContent>
        <mc:AlternateContent xmlns:mc="http://schemas.openxmlformats.org/markup-compatibility/2006">
          <mc:Choice Requires="x14">
            <control shapeId="3145" r:id="rId42" name="Check Box 73">
              <controlPr defaultSize="0" autoFill="0" autoLine="0" autoPict="0">
                <anchor moveWithCells="1">
                  <from>
                    <xdr:col>3</xdr:col>
                    <xdr:colOff>22860</xdr:colOff>
                    <xdr:row>186</xdr:row>
                    <xdr:rowOff>0</xdr:rowOff>
                  </from>
                  <to>
                    <xdr:col>3</xdr:col>
                    <xdr:colOff>236220</xdr:colOff>
                    <xdr:row>187</xdr:row>
                    <xdr:rowOff>22860</xdr:rowOff>
                  </to>
                </anchor>
              </controlPr>
            </control>
          </mc:Choice>
        </mc:AlternateContent>
        <mc:AlternateContent xmlns:mc="http://schemas.openxmlformats.org/markup-compatibility/2006">
          <mc:Choice Requires="x14">
            <control shapeId="3146" r:id="rId43" name="Check Box 74">
              <controlPr defaultSize="0" autoFill="0" autoLine="0" autoPict="0">
                <anchor moveWithCells="1">
                  <from>
                    <xdr:col>3</xdr:col>
                    <xdr:colOff>22860</xdr:colOff>
                    <xdr:row>187</xdr:row>
                    <xdr:rowOff>0</xdr:rowOff>
                  </from>
                  <to>
                    <xdr:col>3</xdr:col>
                    <xdr:colOff>236220</xdr:colOff>
                    <xdr:row>187</xdr:row>
                    <xdr:rowOff>251460</xdr:rowOff>
                  </to>
                </anchor>
              </controlPr>
            </control>
          </mc:Choice>
        </mc:AlternateContent>
        <mc:AlternateContent xmlns:mc="http://schemas.openxmlformats.org/markup-compatibility/2006">
          <mc:Choice Requires="x14">
            <control shapeId="3147" r:id="rId44" name="Check Box 75">
              <controlPr defaultSize="0" autoFill="0" autoLine="0" autoPict="0">
                <anchor moveWithCells="1">
                  <from>
                    <xdr:col>3</xdr:col>
                    <xdr:colOff>22860</xdr:colOff>
                    <xdr:row>188</xdr:row>
                    <xdr:rowOff>0</xdr:rowOff>
                  </from>
                  <to>
                    <xdr:col>3</xdr:col>
                    <xdr:colOff>236220</xdr:colOff>
                    <xdr:row>188</xdr:row>
                    <xdr:rowOff>251460</xdr:rowOff>
                  </to>
                </anchor>
              </controlPr>
            </control>
          </mc:Choice>
        </mc:AlternateContent>
        <mc:AlternateContent xmlns:mc="http://schemas.openxmlformats.org/markup-compatibility/2006">
          <mc:Choice Requires="x14">
            <control shapeId="3148" r:id="rId45" name="Check Box 76">
              <controlPr defaultSize="0" autoFill="0" autoLine="0" autoPict="0">
                <anchor moveWithCells="1">
                  <from>
                    <xdr:col>3</xdr:col>
                    <xdr:colOff>22860</xdr:colOff>
                    <xdr:row>189</xdr:row>
                    <xdr:rowOff>0</xdr:rowOff>
                  </from>
                  <to>
                    <xdr:col>3</xdr:col>
                    <xdr:colOff>236220</xdr:colOff>
                    <xdr:row>189</xdr:row>
                    <xdr:rowOff>251460</xdr:rowOff>
                  </to>
                </anchor>
              </controlPr>
            </control>
          </mc:Choice>
        </mc:AlternateContent>
        <mc:AlternateContent xmlns:mc="http://schemas.openxmlformats.org/markup-compatibility/2006">
          <mc:Choice Requires="x14">
            <control shapeId="3158" r:id="rId46" name="Check Box 86">
              <controlPr defaultSize="0" autoFill="0" autoLine="0" autoPict="0">
                <anchor moveWithCells="1">
                  <from>
                    <xdr:col>3</xdr:col>
                    <xdr:colOff>22860</xdr:colOff>
                    <xdr:row>190</xdr:row>
                    <xdr:rowOff>0</xdr:rowOff>
                  </from>
                  <to>
                    <xdr:col>3</xdr:col>
                    <xdr:colOff>236220</xdr:colOff>
                    <xdr:row>190</xdr:row>
                    <xdr:rowOff>251460</xdr:rowOff>
                  </to>
                </anchor>
              </controlPr>
            </control>
          </mc:Choice>
        </mc:AlternateContent>
        <mc:AlternateContent xmlns:mc="http://schemas.openxmlformats.org/markup-compatibility/2006">
          <mc:Choice Requires="x14">
            <control shapeId="3160" r:id="rId47" name="Check Box 88">
              <controlPr defaultSize="0" autoFill="0" autoLine="0" autoPict="0">
                <anchor moveWithCells="1">
                  <from>
                    <xdr:col>3</xdr:col>
                    <xdr:colOff>22860</xdr:colOff>
                    <xdr:row>175</xdr:row>
                    <xdr:rowOff>1112520</xdr:rowOff>
                  </from>
                  <to>
                    <xdr:col>4</xdr:col>
                    <xdr:colOff>30480</xdr:colOff>
                    <xdr:row>176</xdr:row>
                    <xdr:rowOff>251460</xdr:rowOff>
                  </to>
                </anchor>
              </controlPr>
            </control>
          </mc:Choice>
        </mc:AlternateContent>
        <mc:AlternateContent xmlns:mc="http://schemas.openxmlformats.org/markup-compatibility/2006">
          <mc:Choice Requires="x14">
            <control shapeId="3162" r:id="rId48" name="Check Box 90">
              <controlPr defaultSize="0" autoFill="0" autoLine="0" autoPict="0">
                <anchor moveWithCells="1">
                  <from>
                    <xdr:col>5</xdr:col>
                    <xdr:colOff>22860</xdr:colOff>
                    <xdr:row>31</xdr:row>
                    <xdr:rowOff>0</xdr:rowOff>
                  </from>
                  <to>
                    <xdr:col>5</xdr:col>
                    <xdr:colOff>236220</xdr:colOff>
                    <xdr:row>32</xdr:row>
                    <xdr:rowOff>22860</xdr:rowOff>
                  </to>
                </anchor>
              </controlPr>
            </control>
          </mc:Choice>
        </mc:AlternateContent>
        <mc:AlternateContent xmlns:mc="http://schemas.openxmlformats.org/markup-compatibility/2006">
          <mc:Choice Requires="x14">
            <control shapeId="3163" r:id="rId49" name="Check Box 91">
              <controlPr defaultSize="0" autoFill="0" autoLine="0" autoPict="0">
                <anchor moveWithCells="1">
                  <from>
                    <xdr:col>5</xdr:col>
                    <xdr:colOff>22860</xdr:colOff>
                    <xdr:row>31</xdr:row>
                    <xdr:rowOff>0</xdr:rowOff>
                  </from>
                  <to>
                    <xdr:col>5</xdr:col>
                    <xdr:colOff>236220</xdr:colOff>
                    <xdr:row>32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C75E-618A-4780-A6BD-CFED6FDB0721}">
  <dimension ref="A1:G56"/>
  <sheetViews>
    <sheetView view="pageBreakPreview" zoomScaleNormal="100" zoomScaleSheetLayoutView="100" workbookViewId="0"/>
  </sheetViews>
  <sheetFormatPr defaultRowHeight="18"/>
  <cols>
    <col min="1" max="1" width="7.5" customWidth="1"/>
    <col min="2" max="3" width="5.69921875" customWidth="1"/>
    <col min="4" max="4" width="49.09765625" customWidth="1"/>
    <col min="5" max="5" width="40.19921875" customWidth="1"/>
    <col min="6" max="6" width="3.3984375" customWidth="1"/>
  </cols>
  <sheetData>
    <row r="1" spans="1:6">
      <c r="A1" s="108" t="s">
        <v>383</v>
      </c>
    </row>
    <row r="2" spans="1:6" ht="33" customHeight="1">
      <c r="A2" s="503" t="s">
        <v>419</v>
      </c>
      <c r="B2" s="503"/>
      <c r="C2" s="503"/>
      <c r="D2" s="503"/>
      <c r="E2" s="379"/>
      <c r="F2" s="54"/>
    </row>
    <row r="3" spans="1:6" s="183" customFormat="1" ht="25.2" customHeight="1">
      <c r="A3" s="53"/>
      <c r="B3" s="53"/>
      <c r="C3" s="53"/>
      <c r="D3" s="750"/>
      <c r="E3" s="750" t="s">
        <v>476</v>
      </c>
      <c r="F3" s="182"/>
    </row>
    <row r="4" spans="1:6" s="183" customFormat="1" ht="19.95" customHeight="1">
      <c r="A4" s="108" t="s">
        <v>420</v>
      </c>
      <c r="B4" s="108"/>
      <c r="C4" s="108"/>
      <c r="D4" s="108"/>
      <c r="E4" s="108"/>
      <c r="F4" s="182"/>
    </row>
    <row r="5" spans="1:6" s="183" customFormat="1" ht="19.95" customHeight="1">
      <c r="A5" s="108" t="s">
        <v>422</v>
      </c>
      <c r="B5" s="108"/>
      <c r="C5" s="108"/>
      <c r="D5" s="108"/>
      <c r="E5" s="108"/>
      <c r="F5" s="182"/>
    </row>
    <row r="6" spans="1:6" s="183" customFormat="1" ht="19.95" customHeight="1">
      <c r="A6" s="108"/>
      <c r="B6" s="108"/>
      <c r="C6" s="108"/>
      <c r="D6" s="181" t="s">
        <v>481</v>
      </c>
      <c r="E6" s="770"/>
      <c r="F6" s="182"/>
    </row>
    <row r="7" spans="1:6" s="183" customFormat="1" ht="19.95" customHeight="1">
      <c r="A7" s="108"/>
      <c r="B7" s="108"/>
      <c r="C7" s="108"/>
      <c r="D7" s="181" t="s">
        <v>482</v>
      </c>
      <c r="E7" s="770"/>
      <c r="F7" s="182"/>
    </row>
    <row r="8" spans="1:6" s="183" customFormat="1" ht="19.95" customHeight="1">
      <c r="D8" s="181" t="s">
        <v>483</v>
      </c>
      <c r="E8" s="770"/>
      <c r="F8" s="182"/>
    </row>
    <row r="9" spans="1:6" ht="52.2" customHeight="1">
      <c r="A9" s="504" t="s">
        <v>416</v>
      </c>
      <c r="B9" s="505"/>
      <c r="C9" s="505"/>
      <c r="D9" s="505"/>
      <c r="E9" s="449"/>
      <c r="F9" s="54"/>
    </row>
    <row r="10" spans="1:6" ht="19.95" customHeight="1">
      <c r="A10" s="180"/>
      <c r="B10" s="158"/>
      <c r="C10" s="158"/>
      <c r="D10" s="158"/>
      <c r="E10" s="158"/>
      <c r="F10" s="54"/>
    </row>
    <row r="11" spans="1:6" ht="33" customHeight="1">
      <c r="A11" s="756" t="s">
        <v>417</v>
      </c>
      <c r="B11" s="753"/>
      <c r="C11" s="753"/>
      <c r="D11" s="753"/>
      <c r="E11" s="752"/>
      <c r="F11" s="54"/>
    </row>
    <row r="12" spans="1:6" ht="33" customHeight="1">
      <c r="A12" s="68" t="s">
        <v>394</v>
      </c>
      <c r="B12" s="511" t="s">
        <v>423</v>
      </c>
      <c r="C12" s="425"/>
      <c r="D12" s="511" t="s">
        <v>145</v>
      </c>
      <c r="E12" s="425"/>
      <c r="F12" s="54"/>
    </row>
    <row r="13" spans="1:6" ht="33" customHeight="1">
      <c r="A13" s="509" t="s">
        <v>399</v>
      </c>
      <c r="B13" s="167">
        <v>1</v>
      </c>
      <c r="C13" s="56"/>
      <c r="D13" s="757" t="s">
        <v>385</v>
      </c>
      <c r="E13" s="758"/>
      <c r="F13" s="54"/>
    </row>
    <row r="14" spans="1:6" ht="33" customHeight="1">
      <c r="A14" s="508"/>
      <c r="B14" s="159">
        <v>2</v>
      </c>
      <c r="C14" s="56"/>
      <c r="D14" s="759" t="s">
        <v>384</v>
      </c>
      <c r="E14" s="760"/>
      <c r="F14" s="54"/>
    </row>
    <row r="15" spans="1:6" ht="33" customHeight="1">
      <c r="A15" s="508"/>
      <c r="B15" s="159">
        <v>3</v>
      </c>
      <c r="C15" s="56"/>
      <c r="D15" s="757" t="s">
        <v>386</v>
      </c>
      <c r="E15" s="758"/>
      <c r="F15" s="54"/>
    </row>
    <row r="16" spans="1:6" ht="33" customHeight="1">
      <c r="A16" s="508"/>
      <c r="B16" s="159">
        <v>4</v>
      </c>
      <c r="C16" s="56"/>
      <c r="D16" s="757" t="s">
        <v>387</v>
      </c>
      <c r="E16" s="758"/>
      <c r="F16" s="54"/>
    </row>
    <row r="17" spans="1:6" ht="66" customHeight="1">
      <c r="A17" s="508"/>
      <c r="B17" s="159">
        <v>5</v>
      </c>
      <c r="C17" s="56"/>
      <c r="D17" s="757" t="s">
        <v>388</v>
      </c>
      <c r="E17" s="758"/>
      <c r="F17" s="54"/>
    </row>
    <row r="18" spans="1:6" ht="33" customHeight="1">
      <c r="A18" s="508"/>
      <c r="B18" s="159">
        <v>6</v>
      </c>
      <c r="C18" s="56"/>
      <c r="D18" s="757" t="s">
        <v>389</v>
      </c>
      <c r="E18" s="758"/>
      <c r="F18" s="54"/>
    </row>
    <row r="19" spans="1:6" ht="33" customHeight="1">
      <c r="A19" s="508"/>
      <c r="B19" s="159">
        <v>7</v>
      </c>
      <c r="C19" s="56"/>
      <c r="D19" s="761" t="s">
        <v>390</v>
      </c>
      <c r="E19" s="758"/>
      <c r="F19" s="54"/>
    </row>
    <row r="20" spans="1:6" ht="33" customHeight="1">
      <c r="A20" s="508"/>
      <c r="B20" s="159">
        <v>8</v>
      </c>
      <c r="C20" s="56"/>
      <c r="D20" s="761" t="s">
        <v>391</v>
      </c>
      <c r="E20" s="758"/>
      <c r="F20" s="54"/>
    </row>
    <row r="21" spans="1:6" ht="33" customHeight="1">
      <c r="A21" s="508"/>
      <c r="B21" s="159">
        <v>9</v>
      </c>
      <c r="C21" s="56"/>
      <c r="D21" s="757" t="s">
        <v>392</v>
      </c>
      <c r="E21" s="758"/>
      <c r="F21" s="54"/>
    </row>
    <row r="22" spans="1:6" ht="33" customHeight="1">
      <c r="A22" s="508"/>
      <c r="B22" s="159">
        <v>10</v>
      </c>
      <c r="C22" s="56"/>
      <c r="D22" s="757" t="s">
        <v>393</v>
      </c>
      <c r="E22" s="758"/>
      <c r="F22" s="54"/>
    </row>
    <row r="23" spans="1:6" ht="66" customHeight="1">
      <c r="A23" s="508"/>
      <c r="B23" s="159">
        <v>11</v>
      </c>
      <c r="C23" s="56"/>
      <c r="D23" s="757" t="s">
        <v>435</v>
      </c>
      <c r="E23" s="758"/>
      <c r="F23" s="54"/>
    </row>
    <row r="24" spans="1:6" ht="33" customHeight="1">
      <c r="A24" s="510"/>
      <c r="B24" s="167">
        <v>12</v>
      </c>
      <c r="C24" s="56"/>
      <c r="D24" s="757" t="s">
        <v>436</v>
      </c>
      <c r="E24" s="758"/>
      <c r="F24" s="54"/>
    </row>
    <row r="25" spans="1:6" ht="33" customHeight="1">
      <c r="A25" s="168"/>
      <c r="B25" s="60"/>
      <c r="C25" s="60"/>
      <c r="D25" s="751"/>
      <c r="E25" s="751" t="s">
        <v>484</v>
      </c>
      <c r="F25" s="54"/>
    </row>
    <row r="26" spans="1:6" ht="33" customHeight="1">
      <c r="A26" s="754" t="s">
        <v>418</v>
      </c>
      <c r="B26" s="755"/>
      <c r="C26" s="755"/>
      <c r="D26" s="755"/>
      <c r="E26" s="379"/>
      <c r="F26" s="54"/>
    </row>
    <row r="27" spans="1:6" ht="33" customHeight="1">
      <c r="A27" s="68" t="s">
        <v>394</v>
      </c>
      <c r="B27" s="762" t="s">
        <v>423</v>
      </c>
      <c r="C27" s="412"/>
      <c r="D27" s="762" t="s">
        <v>400</v>
      </c>
      <c r="E27" s="412"/>
      <c r="F27" s="54"/>
    </row>
    <row r="28" spans="1:6" ht="33" customHeight="1">
      <c r="A28" s="507" t="s">
        <v>409</v>
      </c>
      <c r="B28" s="763" t="s">
        <v>461</v>
      </c>
      <c r="C28" s="764"/>
      <c r="D28" s="764"/>
      <c r="E28" s="764"/>
      <c r="F28" s="54"/>
    </row>
    <row r="29" spans="1:6" ht="33" customHeight="1">
      <c r="A29" s="508"/>
      <c r="B29" s="763"/>
      <c r="C29" s="412"/>
      <c r="D29" s="765" t="s">
        <v>410</v>
      </c>
      <c r="E29" s="766"/>
      <c r="F29" s="54"/>
    </row>
    <row r="30" spans="1:6" ht="33" customHeight="1">
      <c r="A30" s="508"/>
      <c r="B30" s="763" t="s">
        <v>462</v>
      </c>
      <c r="C30" s="767"/>
      <c r="D30" s="767"/>
      <c r="E30" s="764"/>
      <c r="F30" s="54"/>
    </row>
    <row r="31" spans="1:6" ht="43.95" customHeight="1">
      <c r="A31" s="508"/>
      <c r="B31" s="167">
        <v>1</v>
      </c>
      <c r="C31" s="167"/>
      <c r="D31" s="768" t="s">
        <v>401</v>
      </c>
      <c r="E31" s="769"/>
      <c r="F31" s="54"/>
    </row>
    <row r="32" spans="1:6" ht="33" customHeight="1">
      <c r="A32" s="508"/>
      <c r="B32" s="763">
        <v>2</v>
      </c>
      <c r="C32" s="412"/>
      <c r="D32" s="768" t="s">
        <v>411</v>
      </c>
      <c r="E32" s="769"/>
      <c r="F32" s="54"/>
    </row>
    <row r="33" spans="1:7" ht="45.6" customHeight="1">
      <c r="A33" s="508"/>
      <c r="B33" s="167" t="s">
        <v>402</v>
      </c>
      <c r="C33" s="167"/>
      <c r="D33" s="768" t="s">
        <v>439</v>
      </c>
      <c r="E33" s="769"/>
      <c r="F33" s="54"/>
    </row>
    <row r="34" spans="1:7" ht="39.6" customHeight="1">
      <c r="A34" s="508"/>
      <c r="B34" s="167" t="s">
        <v>403</v>
      </c>
      <c r="C34" s="167"/>
      <c r="D34" s="768" t="s">
        <v>440</v>
      </c>
      <c r="E34" s="769"/>
      <c r="F34" s="54"/>
    </row>
    <row r="35" spans="1:7" ht="142.94999999999999" customHeight="1">
      <c r="A35" s="508"/>
      <c r="B35" s="167" t="s">
        <v>404</v>
      </c>
      <c r="C35" s="167"/>
      <c r="D35" s="768" t="s">
        <v>441</v>
      </c>
      <c r="E35" s="769"/>
      <c r="F35" s="54"/>
    </row>
    <row r="36" spans="1:7" ht="33" customHeight="1">
      <c r="A36" s="508"/>
      <c r="B36" s="62" t="s">
        <v>405</v>
      </c>
      <c r="C36" s="62"/>
      <c r="D36" s="768" t="s">
        <v>413</v>
      </c>
      <c r="E36" s="769"/>
      <c r="F36" s="54"/>
      <c r="G36" s="165"/>
    </row>
    <row r="37" spans="1:7" ht="52.95" customHeight="1">
      <c r="A37" s="508"/>
      <c r="B37" s="62" t="s">
        <v>406</v>
      </c>
      <c r="C37" s="167"/>
      <c r="D37" s="768" t="s">
        <v>412</v>
      </c>
      <c r="E37" s="769"/>
      <c r="F37" s="54"/>
      <c r="G37" s="165"/>
    </row>
    <row r="38" spans="1:7" ht="33" customHeight="1">
      <c r="A38" s="508"/>
      <c r="B38" s="62" t="s">
        <v>407</v>
      </c>
      <c r="C38" s="167"/>
      <c r="D38" s="768" t="s">
        <v>414</v>
      </c>
      <c r="E38" s="769"/>
      <c r="F38" s="54"/>
      <c r="G38" s="165"/>
    </row>
    <row r="39" spans="1:7" ht="33" customHeight="1">
      <c r="A39" s="508"/>
      <c r="B39" s="167">
        <v>3</v>
      </c>
      <c r="C39" s="167"/>
      <c r="D39" s="768" t="s">
        <v>442</v>
      </c>
      <c r="E39" s="769"/>
      <c r="F39" s="54"/>
      <c r="G39" s="54"/>
    </row>
    <row r="40" spans="1:7" ht="55.2" customHeight="1">
      <c r="A40" s="508"/>
      <c r="B40" s="167">
        <v>4</v>
      </c>
      <c r="C40" s="167"/>
      <c r="D40" s="768" t="s">
        <v>454</v>
      </c>
      <c r="E40" s="769"/>
      <c r="F40" s="54"/>
    </row>
    <row r="41" spans="1:7" ht="55.95" customHeight="1">
      <c r="A41" s="508"/>
      <c r="B41" s="167">
        <v>5</v>
      </c>
      <c r="C41" s="167"/>
      <c r="D41" s="768" t="s">
        <v>408</v>
      </c>
      <c r="E41" s="769"/>
      <c r="F41" s="54"/>
    </row>
    <row r="42" spans="1:7" ht="102.6" customHeight="1">
      <c r="A42" s="508"/>
      <c r="B42" s="167">
        <v>6</v>
      </c>
      <c r="C42" s="167"/>
      <c r="D42" s="768" t="s">
        <v>463</v>
      </c>
      <c r="E42" s="769"/>
    </row>
    <row r="43" spans="1:7" ht="33" customHeight="1"/>
    <row r="44" spans="1:7" ht="33" customHeight="1"/>
    <row r="45" spans="1:7" ht="33" customHeight="1"/>
    <row r="46" spans="1:7" ht="33" customHeight="1"/>
    <row r="47" spans="1:7" ht="33" customHeight="1"/>
    <row r="48" spans="1:7" ht="33" customHeight="1"/>
    <row r="49" ht="33" customHeight="1"/>
    <row r="50" ht="33" customHeight="1"/>
    <row r="51" ht="33" customHeight="1"/>
    <row r="52" ht="33" customHeight="1"/>
    <row r="53" ht="33" customHeight="1"/>
    <row r="54" ht="33" customHeight="1"/>
    <row r="55" ht="33" customHeight="1"/>
    <row r="56" ht="33" customHeight="1"/>
  </sheetData>
  <mergeCells count="39">
    <mergeCell ref="A9:E9"/>
    <mergeCell ref="A11:E11"/>
    <mergeCell ref="A2:E2"/>
    <mergeCell ref="D38:E38"/>
    <mergeCell ref="D39:E39"/>
    <mergeCell ref="D40:E40"/>
    <mergeCell ref="D41:E41"/>
    <mergeCell ref="D42:E42"/>
    <mergeCell ref="D33:E33"/>
    <mergeCell ref="D34:E34"/>
    <mergeCell ref="D35:E35"/>
    <mergeCell ref="D36:E36"/>
    <mergeCell ref="D37:E37"/>
    <mergeCell ref="D12:E12"/>
    <mergeCell ref="D29:E29"/>
    <mergeCell ref="B30:E30"/>
    <mergeCell ref="D31:E31"/>
    <mergeCell ref="D32:E32"/>
    <mergeCell ref="D22:E22"/>
    <mergeCell ref="D23:E23"/>
    <mergeCell ref="D24:E24"/>
    <mergeCell ref="D27:E27"/>
    <mergeCell ref="B28:E28"/>
    <mergeCell ref="A26:E26"/>
    <mergeCell ref="D17:E17"/>
    <mergeCell ref="D18:E18"/>
    <mergeCell ref="D19:E19"/>
    <mergeCell ref="D20:E20"/>
    <mergeCell ref="D21:E21"/>
    <mergeCell ref="A28:A42"/>
    <mergeCell ref="B32:C32"/>
    <mergeCell ref="A13:A24"/>
    <mergeCell ref="B27:C27"/>
    <mergeCell ref="B29:C29"/>
    <mergeCell ref="B12:C12"/>
    <mergeCell ref="D13:E13"/>
    <mergeCell ref="D14:E14"/>
    <mergeCell ref="D15:E15"/>
    <mergeCell ref="D16:E16"/>
  </mergeCells>
  <phoneticPr fontId="2"/>
  <pageMargins left="0.7" right="0.7" top="0.75" bottom="0.75" header="0.3" footer="0.3"/>
  <pageSetup paperSize="9" scale="68" orientation="portrait" r:id="rId1"/>
  <rowBreaks count="1" manualBreakCount="1">
    <brk id="2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2" r:id="rId4" name="Check Box 2">
              <controlPr defaultSize="0" autoFill="0" autoLine="0" autoPict="0">
                <anchor moveWithCells="1">
                  <from>
                    <xdr:col>2</xdr:col>
                    <xdr:colOff>137160</xdr:colOff>
                    <xdr:row>12</xdr:row>
                    <xdr:rowOff>114300</xdr:rowOff>
                  </from>
                  <to>
                    <xdr:col>3</xdr:col>
                    <xdr:colOff>30480</xdr:colOff>
                    <xdr:row>12</xdr:row>
                    <xdr:rowOff>327660</xdr:rowOff>
                  </to>
                </anchor>
              </controlPr>
            </control>
          </mc:Choice>
        </mc:AlternateContent>
        <mc:AlternateContent xmlns:mc="http://schemas.openxmlformats.org/markup-compatibility/2006">
          <mc:Choice Requires="x14">
            <control shapeId="30761" r:id="rId5" name="Check Box 41">
              <controlPr defaultSize="0" autoFill="0" autoLine="0" autoPict="0">
                <anchor moveWithCells="1">
                  <from>
                    <xdr:col>2</xdr:col>
                    <xdr:colOff>137160</xdr:colOff>
                    <xdr:row>13</xdr:row>
                    <xdr:rowOff>114300</xdr:rowOff>
                  </from>
                  <to>
                    <xdr:col>3</xdr:col>
                    <xdr:colOff>30480</xdr:colOff>
                    <xdr:row>13</xdr:row>
                    <xdr:rowOff>327660</xdr:rowOff>
                  </to>
                </anchor>
              </controlPr>
            </control>
          </mc:Choice>
        </mc:AlternateContent>
        <mc:AlternateContent xmlns:mc="http://schemas.openxmlformats.org/markup-compatibility/2006">
          <mc:Choice Requires="x14">
            <control shapeId="30762" r:id="rId6" name="Check Box 42">
              <controlPr defaultSize="0" autoFill="0" autoLine="0" autoPict="0">
                <anchor moveWithCells="1">
                  <from>
                    <xdr:col>2</xdr:col>
                    <xdr:colOff>137160</xdr:colOff>
                    <xdr:row>14</xdr:row>
                    <xdr:rowOff>114300</xdr:rowOff>
                  </from>
                  <to>
                    <xdr:col>3</xdr:col>
                    <xdr:colOff>30480</xdr:colOff>
                    <xdr:row>14</xdr:row>
                    <xdr:rowOff>327660</xdr:rowOff>
                  </to>
                </anchor>
              </controlPr>
            </control>
          </mc:Choice>
        </mc:AlternateContent>
        <mc:AlternateContent xmlns:mc="http://schemas.openxmlformats.org/markup-compatibility/2006">
          <mc:Choice Requires="x14">
            <control shapeId="30763" r:id="rId7" name="Check Box 43">
              <controlPr defaultSize="0" autoFill="0" autoLine="0" autoPict="0">
                <anchor moveWithCells="1">
                  <from>
                    <xdr:col>2</xdr:col>
                    <xdr:colOff>137160</xdr:colOff>
                    <xdr:row>15</xdr:row>
                    <xdr:rowOff>114300</xdr:rowOff>
                  </from>
                  <to>
                    <xdr:col>3</xdr:col>
                    <xdr:colOff>30480</xdr:colOff>
                    <xdr:row>15</xdr:row>
                    <xdr:rowOff>327660</xdr:rowOff>
                  </to>
                </anchor>
              </controlPr>
            </control>
          </mc:Choice>
        </mc:AlternateContent>
        <mc:AlternateContent xmlns:mc="http://schemas.openxmlformats.org/markup-compatibility/2006">
          <mc:Choice Requires="x14">
            <control shapeId="30764" r:id="rId8" name="Check Box 44">
              <controlPr defaultSize="0" autoFill="0" autoLine="0" autoPict="0">
                <anchor moveWithCells="1">
                  <from>
                    <xdr:col>2</xdr:col>
                    <xdr:colOff>137160</xdr:colOff>
                    <xdr:row>16</xdr:row>
                    <xdr:rowOff>327660</xdr:rowOff>
                  </from>
                  <to>
                    <xdr:col>3</xdr:col>
                    <xdr:colOff>30480</xdr:colOff>
                    <xdr:row>16</xdr:row>
                    <xdr:rowOff>533400</xdr:rowOff>
                  </to>
                </anchor>
              </controlPr>
            </control>
          </mc:Choice>
        </mc:AlternateContent>
        <mc:AlternateContent xmlns:mc="http://schemas.openxmlformats.org/markup-compatibility/2006">
          <mc:Choice Requires="x14">
            <control shapeId="30767" r:id="rId9" name="Check Box 47">
              <controlPr defaultSize="0" autoFill="0" autoLine="0" autoPict="0">
                <anchor moveWithCells="1">
                  <from>
                    <xdr:col>2</xdr:col>
                    <xdr:colOff>137160</xdr:colOff>
                    <xdr:row>18</xdr:row>
                    <xdr:rowOff>114300</xdr:rowOff>
                  </from>
                  <to>
                    <xdr:col>3</xdr:col>
                    <xdr:colOff>30480</xdr:colOff>
                    <xdr:row>18</xdr:row>
                    <xdr:rowOff>327660</xdr:rowOff>
                  </to>
                </anchor>
              </controlPr>
            </control>
          </mc:Choice>
        </mc:AlternateContent>
        <mc:AlternateContent xmlns:mc="http://schemas.openxmlformats.org/markup-compatibility/2006">
          <mc:Choice Requires="x14">
            <control shapeId="30768" r:id="rId10" name="Check Box 48">
              <controlPr defaultSize="0" autoFill="0" autoLine="0" autoPict="0">
                <anchor moveWithCells="1">
                  <from>
                    <xdr:col>2</xdr:col>
                    <xdr:colOff>137160</xdr:colOff>
                    <xdr:row>19</xdr:row>
                    <xdr:rowOff>114300</xdr:rowOff>
                  </from>
                  <to>
                    <xdr:col>3</xdr:col>
                    <xdr:colOff>30480</xdr:colOff>
                    <xdr:row>19</xdr:row>
                    <xdr:rowOff>327660</xdr:rowOff>
                  </to>
                </anchor>
              </controlPr>
            </control>
          </mc:Choice>
        </mc:AlternateContent>
        <mc:AlternateContent xmlns:mc="http://schemas.openxmlformats.org/markup-compatibility/2006">
          <mc:Choice Requires="x14">
            <control shapeId="30769" r:id="rId11" name="Check Box 49">
              <controlPr defaultSize="0" autoFill="0" autoLine="0" autoPict="0">
                <anchor moveWithCells="1">
                  <from>
                    <xdr:col>2</xdr:col>
                    <xdr:colOff>137160</xdr:colOff>
                    <xdr:row>20</xdr:row>
                    <xdr:rowOff>114300</xdr:rowOff>
                  </from>
                  <to>
                    <xdr:col>3</xdr:col>
                    <xdr:colOff>30480</xdr:colOff>
                    <xdr:row>20</xdr:row>
                    <xdr:rowOff>327660</xdr:rowOff>
                  </to>
                </anchor>
              </controlPr>
            </control>
          </mc:Choice>
        </mc:AlternateContent>
        <mc:AlternateContent xmlns:mc="http://schemas.openxmlformats.org/markup-compatibility/2006">
          <mc:Choice Requires="x14">
            <control shapeId="30770" r:id="rId12" name="Check Box 50">
              <controlPr defaultSize="0" autoFill="0" autoLine="0" autoPict="0">
                <anchor moveWithCells="1">
                  <from>
                    <xdr:col>2</xdr:col>
                    <xdr:colOff>137160</xdr:colOff>
                    <xdr:row>21</xdr:row>
                    <xdr:rowOff>114300</xdr:rowOff>
                  </from>
                  <to>
                    <xdr:col>3</xdr:col>
                    <xdr:colOff>30480</xdr:colOff>
                    <xdr:row>21</xdr:row>
                    <xdr:rowOff>327660</xdr:rowOff>
                  </to>
                </anchor>
              </controlPr>
            </control>
          </mc:Choice>
        </mc:AlternateContent>
        <mc:AlternateContent xmlns:mc="http://schemas.openxmlformats.org/markup-compatibility/2006">
          <mc:Choice Requires="x14">
            <control shapeId="30772" r:id="rId13" name="Check Box 52">
              <controlPr defaultSize="0" autoFill="0" autoLine="0" autoPict="0">
                <anchor moveWithCells="1">
                  <from>
                    <xdr:col>2</xdr:col>
                    <xdr:colOff>137160</xdr:colOff>
                    <xdr:row>22</xdr:row>
                    <xdr:rowOff>327660</xdr:rowOff>
                  </from>
                  <to>
                    <xdr:col>3</xdr:col>
                    <xdr:colOff>30480</xdr:colOff>
                    <xdr:row>22</xdr:row>
                    <xdr:rowOff>533400</xdr:rowOff>
                  </to>
                </anchor>
              </controlPr>
            </control>
          </mc:Choice>
        </mc:AlternateContent>
        <mc:AlternateContent xmlns:mc="http://schemas.openxmlformats.org/markup-compatibility/2006">
          <mc:Choice Requires="x14">
            <control shapeId="30773" r:id="rId14" name="Check Box 53">
              <controlPr defaultSize="0" autoFill="0" autoLine="0" autoPict="0">
                <anchor moveWithCells="1">
                  <from>
                    <xdr:col>2</xdr:col>
                    <xdr:colOff>137160</xdr:colOff>
                    <xdr:row>23</xdr:row>
                    <xdr:rowOff>114300</xdr:rowOff>
                  </from>
                  <to>
                    <xdr:col>3</xdr:col>
                    <xdr:colOff>30480</xdr:colOff>
                    <xdr:row>23</xdr:row>
                    <xdr:rowOff>327660</xdr:rowOff>
                  </to>
                </anchor>
              </controlPr>
            </control>
          </mc:Choice>
        </mc:AlternateContent>
        <mc:AlternateContent xmlns:mc="http://schemas.openxmlformats.org/markup-compatibility/2006">
          <mc:Choice Requires="x14">
            <control shapeId="30774" r:id="rId15" name="Check Box 54">
              <controlPr defaultSize="0" autoFill="0" autoLine="0" autoPict="0">
                <anchor moveWithCells="1">
                  <from>
                    <xdr:col>2</xdr:col>
                    <xdr:colOff>137160</xdr:colOff>
                    <xdr:row>17</xdr:row>
                    <xdr:rowOff>114300</xdr:rowOff>
                  </from>
                  <to>
                    <xdr:col>3</xdr:col>
                    <xdr:colOff>30480</xdr:colOff>
                    <xdr:row>17</xdr:row>
                    <xdr:rowOff>327660</xdr:rowOff>
                  </to>
                </anchor>
              </controlPr>
            </control>
          </mc:Choice>
        </mc:AlternateContent>
        <mc:AlternateContent xmlns:mc="http://schemas.openxmlformats.org/markup-compatibility/2006">
          <mc:Choice Requires="x14">
            <control shapeId="30775" r:id="rId16" name="Check Box 55">
              <controlPr defaultSize="0" autoFill="0" autoLine="0" autoPict="0">
                <anchor moveWithCells="1">
                  <from>
                    <xdr:col>2</xdr:col>
                    <xdr:colOff>114300</xdr:colOff>
                    <xdr:row>30</xdr:row>
                    <xdr:rowOff>175260</xdr:rowOff>
                  </from>
                  <to>
                    <xdr:col>3</xdr:col>
                    <xdr:colOff>7620</xdr:colOff>
                    <xdr:row>30</xdr:row>
                    <xdr:rowOff>381000</xdr:rowOff>
                  </to>
                </anchor>
              </controlPr>
            </control>
          </mc:Choice>
        </mc:AlternateContent>
        <mc:AlternateContent xmlns:mc="http://schemas.openxmlformats.org/markup-compatibility/2006">
          <mc:Choice Requires="x14">
            <control shapeId="30777" r:id="rId17" name="Check Box 57">
              <controlPr defaultSize="0" autoFill="0" autoLine="0" autoPict="0">
                <anchor moveWithCells="1">
                  <from>
                    <xdr:col>2</xdr:col>
                    <xdr:colOff>114300</xdr:colOff>
                    <xdr:row>32</xdr:row>
                    <xdr:rowOff>175260</xdr:rowOff>
                  </from>
                  <to>
                    <xdr:col>3</xdr:col>
                    <xdr:colOff>7620</xdr:colOff>
                    <xdr:row>32</xdr:row>
                    <xdr:rowOff>381000</xdr:rowOff>
                  </to>
                </anchor>
              </controlPr>
            </control>
          </mc:Choice>
        </mc:AlternateContent>
        <mc:AlternateContent xmlns:mc="http://schemas.openxmlformats.org/markup-compatibility/2006">
          <mc:Choice Requires="x14">
            <control shapeId="30778" r:id="rId18" name="Check Box 58">
              <controlPr defaultSize="0" autoFill="0" autoLine="0" autoPict="0">
                <anchor moveWithCells="1">
                  <from>
                    <xdr:col>2</xdr:col>
                    <xdr:colOff>114300</xdr:colOff>
                    <xdr:row>33</xdr:row>
                    <xdr:rowOff>137160</xdr:rowOff>
                  </from>
                  <to>
                    <xdr:col>3</xdr:col>
                    <xdr:colOff>7620</xdr:colOff>
                    <xdr:row>33</xdr:row>
                    <xdr:rowOff>342900</xdr:rowOff>
                  </to>
                </anchor>
              </controlPr>
            </control>
          </mc:Choice>
        </mc:AlternateContent>
        <mc:AlternateContent xmlns:mc="http://schemas.openxmlformats.org/markup-compatibility/2006">
          <mc:Choice Requires="x14">
            <control shapeId="30779" r:id="rId19" name="Check Box 59">
              <controlPr defaultSize="0" autoFill="0" autoLine="0" autoPict="0">
                <anchor moveWithCells="1">
                  <from>
                    <xdr:col>2</xdr:col>
                    <xdr:colOff>114300</xdr:colOff>
                    <xdr:row>34</xdr:row>
                    <xdr:rowOff>838200</xdr:rowOff>
                  </from>
                  <to>
                    <xdr:col>3</xdr:col>
                    <xdr:colOff>7620</xdr:colOff>
                    <xdr:row>34</xdr:row>
                    <xdr:rowOff>1051560</xdr:rowOff>
                  </to>
                </anchor>
              </controlPr>
            </control>
          </mc:Choice>
        </mc:AlternateContent>
        <mc:AlternateContent xmlns:mc="http://schemas.openxmlformats.org/markup-compatibility/2006">
          <mc:Choice Requires="x14">
            <control shapeId="30780" r:id="rId20" name="Check Box 60">
              <controlPr defaultSize="0" autoFill="0" autoLine="0" autoPict="0">
                <anchor moveWithCells="1">
                  <from>
                    <xdr:col>2</xdr:col>
                    <xdr:colOff>114300</xdr:colOff>
                    <xdr:row>35</xdr:row>
                    <xdr:rowOff>114300</xdr:rowOff>
                  </from>
                  <to>
                    <xdr:col>3</xdr:col>
                    <xdr:colOff>7620</xdr:colOff>
                    <xdr:row>35</xdr:row>
                    <xdr:rowOff>327660</xdr:rowOff>
                  </to>
                </anchor>
              </controlPr>
            </control>
          </mc:Choice>
        </mc:AlternateContent>
        <mc:AlternateContent xmlns:mc="http://schemas.openxmlformats.org/markup-compatibility/2006">
          <mc:Choice Requires="x14">
            <control shapeId="30781" r:id="rId21" name="Check Box 61">
              <controlPr defaultSize="0" autoFill="0" autoLine="0" autoPict="0">
                <anchor moveWithCells="1">
                  <from>
                    <xdr:col>2</xdr:col>
                    <xdr:colOff>114300</xdr:colOff>
                    <xdr:row>36</xdr:row>
                    <xdr:rowOff>259080</xdr:rowOff>
                  </from>
                  <to>
                    <xdr:col>3</xdr:col>
                    <xdr:colOff>7620</xdr:colOff>
                    <xdr:row>36</xdr:row>
                    <xdr:rowOff>464820</xdr:rowOff>
                  </to>
                </anchor>
              </controlPr>
            </control>
          </mc:Choice>
        </mc:AlternateContent>
        <mc:AlternateContent xmlns:mc="http://schemas.openxmlformats.org/markup-compatibility/2006">
          <mc:Choice Requires="x14">
            <control shapeId="30782" r:id="rId22" name="Check Box 62">
              <controlPr defaultSize="0" autoFill="0" autoLine="0" autoPict="0">
                <anchor moveWithCells="1">
                  <from>
                    <xdr:col>2</xdr:col>
                    <xdr:colOff>114300</xdr:colOff>
                    <xdr:row>37</xdr:row>
                    <xdr:rowOff>99060</xdr:rowOff>
                  </from>
                  <to>
                    <xdr:col>3</xdr:col>
                    <xdr:colOff>7620</xdr:colOff>
                    <xdr:row>37</xdr:row>
                    <xdr:rowOff>304800</xdr:rowOff>
                  </to>
                </anchor>
              </controlPr>
            </control>
          </mc:Choice>
        </mc:AlternateContent>
        <mc:AlternateContent xmlns:mc="http://schemas.openxmlformats.org/markup-compatibility/2006">
          <mc:Choice Requires="x14">
            <control shapeId="30783" r:id="rId23" name="Check Box 63">
              <controlPr defaultSize="0" autoFill="0" autoLine="0" autoPict="0">
                <anchor moveWithCells="1">
                  <from>
                    <xdr:col>2</xdr:col>
                    <xdr:colOff>114300</xdr:colOff>
                    <xdr:row>38</xdr:row>
                    <xdr:rowOff>106680</xdr:rowOff>
                  </from>
                  <to>
                    <xdr:col>3</xdr:col>
                    <xdr:colOff>7620</xdr:colOff>
                    <xdr:row>38</xdr:row>
                    <xdr:rowOff>312420</xdr:rowOff>
                  </to>
                </anchor>
              </controlPr>
            </control>
          </mc:Choice>
        </mc:AlternateContent>
        <mc:AlternateContent xmlns:mc="http://schemas.openxmlformats.org/markup-compatibility/2006">
          <mc:Choice Requires="x14">
            <control shapeId="30784" r:id="rId24" name="Check Box 64">
              <controlPr defaultSize="0" autoFill="0" autoLine="0" autoPict="0">
                <anchor moveWithCells="1">
                  <from>
                    <xdr:col>2</xdr:col>
                    <xdr:colOff>114300</xdr:colOff>
                    <xdr:row>39</xdr:row>
                    <xdr:rowOff>289560</xdr:rowOff>
                  </from>
                  <to>
                    <xdr:col>3</xdr:col>
                    <xdr:colOff>7620</xdr:colOff>
                    <xdr:row>39</xdr:row>
                    <xdr:rowOff>495300</xdr:rowOff>
                  </to>
                </anchor>
              </controlPr>
            </control>
          </mc:Choice>
        </mc:AlternateContent>
        <mc:AlternateContent xmlns:mc="http://schemas.openxmlformats.org/markup-compatibility/2006">
          <mc:Choice Requires="x14">
            <control shapeId="30785" r:id="rId25" name="Check Box 65">
              <controlPr defaultSize="0" autoFill="0" autoLine="0" autoPict="0">
                <anchor moveWithCells="1">
                  <from>
                    <xdr:col>2</xdr:col>
                    <xdr:colOff>114300</xdr:colOff>
                    <xdr:row>41</xdr:row>
                    <xdr:rowOff>480060</xdr:rowOff>
                  </from>
                  <to>
                    <xdr:col>3</xdr:col>
                    <xdr:colOff>7620</xdr:colOff>
                    <xdr:row>41</xdr:row>
                    <xdr:rowOff>685800</xdr:rowOff>
                  </to>
                </anchor>
              </controlPr>
            </control>
          </mc:Choice>
        </mc:AlternateContent>
        <mc:AlternateContent xmlns:mc="http://schemas.openxmlformats.org/markup-compatibility/2006">
          <mc:Choice Requires="x14">
            <control shapeId="30786" r:id="rId26" name="Check Box 66">
              <controlPr defaultSize="0" autoFill="0" autoLine="0" autoPict="0">
                <anchor moveWithCells="1">
                  <from>
                    <xdr:col>1</xdr:col>
                    <xdr:colOff>365760</xdr:colOff>
                    <xdr:row>28</xdr:row>
                    <xdr:rowOff>83820</xdr:rowOff>
                  </from>
                  <to>
                    <xdr:col>2</xdr:col>
                    <xdr:colOff>251460</xdr:colOff>
                    <xdr:row>28</xdr:row>
                    <xdr:rowOff>289560</xdr:rowOff>
                  </to>
                </anchor>
              </controlPr>
            </control>
          </mc:Choice>
        </mc:AlternateContent>
        <mc:AlternateContent xmlns:mc="http://schemas.openxmlformats.org/markup-compatibility/2006">
          <mc:Choice Requires="x14">
            <control shapeId="30787" r:id="rId27" name="Check Box 67">
              <controlPr defaultSize="0" autoFill="0" autoLine="0" autoPict="0">
                <anchor moveWithCells="1">
                  <from>
                    <xdr:col>2</xdr:col>
                    <xdr:colOff>114300</xdr:colOff>
                    <xdr:row>40</xdr:row>
                    <xdr:rowOff>289560</xdr:rowOff>
                  </from>
                  <to>
                    <xdr:col>3</xdr:col>
                    <xdr:colOff>7620</xdr:colOff>
                    <xdr:row>40</xdr:row>
                    <xdr:rowOff>495300</xdr:rowOff>
                  </to>
                </anchor>
              </controlPr>
            </control>
          </mc:Choice>
        </mc:AlternateContent>
        <mc:AlternateContent xmlns:mc="http://schemas.openxmlformats.org/markup-compatibility/2006">
          <mc:Choice Requires="x14">
            <control shapeId="30788" r:id="rId28" name="Check Box 68">
              <controlPr defaultSize="0" autoFill="0" autoLine="0" autoPict="0">
                <anchor moveWithCells="1">
                  <from>
                    <xdr:col>2</xdr:col>
                    <xdr:colOff>114300</xdr:colOff>
                    <xdr:row>30</xdr:row>
                    <xdr:rowOff>175260</xdr:rowOff>
                  </from>
                  <to>
                    <xdr:col>3</xdr:col>
                    <xdr:colOff>7620</xdr:colOff>
                    <xdr:row>30</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B8EC-52B8-4D17-A072-2BC49AD063BD}">
  <dimension ref="A1:F65"/>
  <sheetViews>
    <sheetView view="pageBreakPreview" zoomScaleNormal="100" zoomScaleSheetLayoutView="100" workbookViewId="0"/>
  </sheetViews>
  <sheetFormatPr defaultRowHeight="18"/>
  <cols>
    <col min="1" max="1" width="26" customWidth="1"/>
    <col min="2" max="3" width="5.69921875" customWidth="1"/>
    <col min="4" max="4" width="72.19921875" customWidth="1"/>
  </cols>
  <sheetData>
    <row r="1" spans="1:5">
      <c r="A1" s="108" t="s">
        <v>237</v>
      </c>
    </row>
    <row r="2" spans="1:5" ht="33" customHeight="1">
      <c r="A2" s="520" t="s">
        <v>300</v>
      </c>
      <c r="B2" s="520"/>
      <c r="C2" s="520"/>
      <c r="D2" s="520"/>
      <c r="E2" s="54"/>
    </row>
    <row r="3" spans="1:5" ht="33" customHeight="1">
      <c r="A3" s="53"/>
      <c r="B3" s="53"/>
      <c r="C3" s="53"/>
      <c r="D3" s="67" t="s">
        <v>485</v>
      </c>
      <c r="E3" s="54"/>
    </row>
    <row r="4" spans="1:5" ht="33" customHeight="1">
      <c r="A4" s="68" t="s">
        <v>234</v>
      </c>
      <c r="B4" s="69" t="s">
        <v>143</v>
      </c>
      <c r="C4" s="69" t="s">
        <v>144</v>
      </c>
      <c r="D4" s="70" t="s">
        <v>145</v>
      </c>
      <c r="E4" s="54"/>
    </row>
    <row r="5" spans="1:5" ht="33" customHeight="1">
      <c r="A5" s="514" t="s">
        <v>147</v>
      </c>
      <c r="B5" s="55"/>
      <c r="C5" s="56"/>
      <c r="D5" s="57" t="s">
        <v>341</v>
      </c>
      <c r="E5" s="54"/>
    </row>
    <row r="6" spans="1:5" ht="33" customHeight="1">
      <c r="A6" s="515"/>
      <c r="B6" s="506"/>
      <c r="C6" s="517"/>
      <c r="D6" s="58" t="s">
        <v>430</v>
      </c>
      <c r="E6" s="54"/>
    </row>
    <row r="7" spans="1:5" ht="33" customHeight="1">
      <c r="A7" s="531"/>
      <c r="B7" s="506"/>
      <c r="C7" s="517"/>
      <c r="D7" s="58" t="s">
        <v>342</v>
      </c>
      <c r="E7" s="54"/>
    </row>
    <row r="8" spans="1:5" ht="33" customHeight="1">
      <c r="A8" s="531"/>
      <c r="B8" s="506"/>
      <c r="C8" s="517"/>
      <c r="D8" s="57" t="s">
        <v>371</v>
      </c>
      <c r="E8" s="54"/>
    </row>
    <row r="9" spans="1:5" ht="33" customHeight="1">
      <c r="A9" s="532"/>
      <c r="B9" s="521" t="s">
        <v>174</v>
      </c>
      <c r="C9" s="331"/>
      <c r="D9" s="312"/>
      <c r="E9" s="54"/>
    </row>
    <row r="10" spans="1:5" ht="33" customHeight="1">
      <c r="A10" s="532"/>
      <c r="B10" s="506"/>
      <c r="C10" s="517"/>
      <c r="D10" s="58" t="s">
        <v>343</v>
      </c>
      <c r="E10" s="54"/>
    </row>
    <row r="11" spans="1:5" ht="33" customHeight="1">
      <c r="A11" s="532"/>
      <c r="B11" s="506"/>
      <c r="C11" s="517"/>
      <c r="D11" s="58" t="s">
        <v>344</v>
      </c>
      <c r="E11" s="54"/>
    </row>
    <row r="12" spans="1:5" ht="33" customHeight="1">
      <c r="A12" s="532"/>
      <c r="B12" s="522" t="s">
        <v>184</v>
      </c>
      <c r="C12" s="523"/>
      <c r="D12" s="524"/>
      <c r="E12" s="54"/>
    </row>
    <row r="13" spans="1:5" ht="33" customHeight="1">
      <c r="A13" s="532"/>
      <c r="B13" s="506"/>
      <c r="C13" s="517"/>
      <c r="D13" s="57" t="s">
        <v>448</v>
      </c>
      <c r="E13" s="54"/>
    </row>
    <row r="14" spans="1:5" ht="33" customHeight="1">
      <c r="A14" s="532"/>
      <c r="B14" s="506"/>
      <c r="C14" s="517"/>
      <c r="D14" s="166" t="s">
        <v>378</v>
      </c>
      <c r="E14" s="54"/>
    </row>
    <row r="15" spans="1:5" ht="33" customHeight="1">
      <c r="A15" s="532"/>
      <c r="B15" s="506"/>
      <c r="C15" s="517"/>
      <c r="D15" s="166" t="s">
        <v>379</v>
      </c>
      <c r="E15" s="54"/>
    </row>
    <row r="16" spans="1:5" ht="33" customHeight="1">
      <c r="A16" s="532"/>
      <c r="B16" s="506"/>
      <c r="C16" s="517"/>
      <c r="D16" s="58" t="s">
        <v>345</v>
      </c>
      <c r="E16" s="54"/>
    </row>
    <row r="17" spans="1:5" ht="33" customHeight="1">
      <c r="A17" s="532"/>
      <c r="B17" s="506"/>
      <c r="C17" s="517"/>
      <c r="D17" s="58" t="s">
        <v>176</v>
      </c>
      <c r="E17" s="54"/>
    </row>
    <row r="18" spans="1:5" ht="33" customHeight="1">
      <c r="A18" s="532"/>
      <c r="B18" s="506"/>
      <c r="C18" s="517"/>
      <c r="D18" s="58" t="s">
        <v>311</v>
      </c>
      <c r="E18" s="54"/>
    </row>
    <row r="19" spans="1:5" ht="33" customHeight="1">
      <c r="A19" s="532"/>
      <c r="B19" s="506"/>
      <c r="C19" s="517"/>
      <c r="D19" s="58" t="s">
        <v>148</v>
      </c>
      <c r="E19" s="54"/>
    </row>
    <row r="20" spans="1:5" ht="33" customHeight="1">
      <c r="A20" s="532"/>
      <c r="B20" s="533"/>
      <c r="C20" s="534"/>
      <c r="D20" s="71" t="s">
        <v>177</v>
      </c>
      <c r="E20" s="54"/>
    </row>
    <row r="21" spans="1:5" ht="33" customHeight="1">
      <c r="A21" s="532"/>
      <c r="B21" s="506"/>
      <c r="C21" s="517"/>
      <c r="D21" s="58" t="s">
        <v>178</v>
      </c>
      <c r="E21" s="54"/>
    </row>
    <row r="22" spans="1:5" ht="33" customHeight="1">
      <c r="A22" s="532"/>
      <c r="B22" s="522" t="s">
        <v>185</v>
      </c>
      <c r="C22" s="523"/>
      <c r="D22" s="524"/>
      <c r="E22" s="54"/>
    </row>
    <row r="23" spans="1:5" ht="33" customHeight="1">
      <c r="A23" s="532"/>
      <c r="B23" s="506"/>
      <c r="C23" s="517"/>
      <c r="D23" s="58" t="s">
        <v>179</v>
      </c>
      <c r="E23" s="54"/>
    </row>
    <row r="24" spans="1:5" ht="33" customHeight="1">
      <c r="A24" s="526"/>
      <c r="B24" s="506"/>
      <c r="C24" s="517"/>
      <c r="D24" s="57" t="s">
        <v>367</v>
      </c>
      <c r="E24" s="54"/>
    </row>
    <row r="25" spans="1:5" ht="33" customHeight="1">
      <c r="A25" s="59"/>
      <c r="B25" s="60"/>
      <c r="C25" s="60"/>
      <c r="D25" s="61" t="s">
        <v>149</v>
      </c>
      <c r="E25" s="54"/>
    </row>
    <row r="26" spans="1:5" ht="33" customHeight="1">
      <c r="A26" s="68" t="s">
        <v>233</v>
      </c>
      <c r="B26" s="69" t="s">
        <v>143</v>
      </c>
      <c r="C26" s="69" t="s">
        <v>144</v>
      </c>
      <c r="D26" s="70" t="s">
        <v>235</v>
      </c>
      <c r="E26" s="54"/>
    </row>
    <row r="27" spans="1:5" ht="33" customHeight="1">
      <c r="A27" s="159" t="s">
        <v>424</v>
      </c>
      <c r="B27" s="506"/>
      <c r="C27" s="517"/>
      <c r="D27" s="91" t="s">
        <v>425</v>
      </c>
      <c r="E27" s="54"/>
    </row>
    <row r="28" spans="1:5" ht="33" customHeight="1">
      <c r="A28" s="525" t="s">
        <v>346</v>
      </c>
      <c r="B28" s="506"/>
      <c r="C28" s="517"/>
      <c r="D28" s="91" t="s">
        <v>349</v>
      </c>
      <c r="E28" s="54"/>
    </row>
    <row r="29" spans="1:5" ht="33" customHeight="1">
      <c r="A29" s="526"/>
      <c r="B29" s="506"/>
      <c r="C29" s="517"/>
      <c r="D29" s="57" t="s">
        <v>456</v>
      </c>
      <c r="E29" s="54"/>
    </row>
    <row r="30" spans="1:5" ht="33" customHeight="1">
      <c r="A30" s="184" t="s">
        <v>427</v>
      </c>
      <c r="B30" s="527"/>
      <c r="C30" s="528"/>
      <c r="D30" s="57" t="s">
        <v>426</v>
      </c>
      <c r="E30" s="54"/>
    </row>
    <row r="31" spans="1:5" ht="33" customHeight="1">
      <c r="A31" s="514" t="s">
        <v>150</v>
      </c>
      <c r="B31" s="506"/>
      <c r="C31" s="517"/>
      <c r="D31" s="57" t="s">
        <v>354</v>
      </c>
      <c r="E31" s="54"/>
    </row>
    <row r="32" spans="1:5" ht="33" customHeight="1">
      <c r="A32" s="515"/>
      <c r="B32" s="506"/>
      <c r="C32" s="517"/>
      <c r="D32" s="57" t="s">
        <v>355</v>
      </c>
      <c r="E32" s="54"/>
    </row>
    <row r="33" spans="1:6" ht="33" customHeight="1">
      <c r="A33" s="515"/>
      <c r="B33" s="506"/>
      <c r="C33" s="517"/>
      <c r="D33" s="57" t="s">
        <v>356</v>
      </c>
      <c r="E33" s="54"/>
    </row>
    <row r="34" spans="1:6" ht="33" customHeight="1">
      <c r="A34" s="515"/>
      <c r="B34" s="512" t="s">
        <v>353</v>
      </c>
      <c r="C34" s="529"/>
      <c r="D34" s="57" t="s">
        <v>428</v>
      </c>
      <c r="E34" s="54"/>
    </row>
    <row r="35" spans="1:6" ht="33" customHeight="1">
      <c r="A35" s="515"/>
      <c r="B35" s="512" t="s">
        <v>353</v>
      </c>
      <c r="C35" s="529"/>
      <c r="D35" s="57" t="s">
        <v>464</v>
      </c>
      <c r="E35" s="54"/>
    </row>
    <row r="36" spans="1:6" ht="33" customHeight="1">
      <c r="A36" s="516"/>
      <c r="B36" s="512" t="s">
        <v>353</v>
      </c>
      <c r="C36" s="513"/>
      <c r="D36" s="57" t="s">
        <v>429</v>
      </c>
      <c r="E36" s="54"/>
    </row>
    <row r="37" spans="1:6" ht="33" customHeight="1">
      <c r="A37" s="514" t="s">
        <v>151</v>
      </c>
      <c r="B37" s="506"/>
      <c r="C37" s="517"/>
      <c r="D37" s="58" t="s">
        <v>357</v>
      </c>
      <c r="E37" s="54"/>
    </row>
    <row r="38" spans="1:6" ht="33" customHeight="1">
      <c r="A38" s="515"/>
      <c r="B38" s="506"/>
      <c r="C38" s="517"/>
      <c r="D38" s="58" t="s">
        <v>352</v>
      </c>
      <c r="E38" s="54"/>
      <c r="F38" s="54"/>
    </row>
    <row r="39" spans="1:6" ht="33" customHeight="1">
      <c r="A39" s="515"/>
      <c r="B39" s="506"/>
      <c r="C39" s="517"/>
      <c r="D39" s="57" t="s">
        <v>152</v>
      </c>
      <c r="E39" s="54"/>
      <c r="F39" s="54"/>
    </row>
    <row r="40" spans="1:6" ht="33" customHeight="1">
      <c r="A40" s="515"/>
      <c r="B40" s="506"/>
      <c r="C40" s="517"/>
      <c r="D40" s="57" t="s">
        <v>465</v>
      </c>
      <c r="E40" s="54"/>
      <c r="F40" s="54"/>
    </row>
    <row r="41" spans="1:6" ht="33" customHeight="1">
      <c r="A41" s="515"/>
      <c r="B41" s="506"/>
      <c r="C41" s="517"/>
      <c r="D41" s="57" t="s">
        <v>350</v>
      </c>
      <c r="E41" s="54"/>
      <c r="F41" s="165"/>
    </row>
    <row r="42" spans="1:6" ht="33" customHeight="1">
      <c r="A42" s="516"/>
      <c r="B42" s="506"/>
      <c r="C42" s="517"/>
      <c r="D42" s="57" t="s">
        <v>351</v>
      </c>
      <c r="E42" s="54"/>
      <c r="F42" s="165"/>
    </row>
    <row r="43" spans="1:6" ht="33" customHeight="1">
      <c r="A43" s="164" t="s">
        <v>380</v>
      </c>
      <c r="B43" s="518" t="s">
        <v>381</v>
      </c>
      <c r="C43" s="519"/>
      <c r="D43" s="57" t="s">
        <v>382</v>
      </c>
      <c r="E43" s="54"/>
      <c r="F43" s="165"/>
    </row>
    <row r="44" spans="1:6" ht="33" customHeight="1">
      <c r="A44" s="62" t="s">
        <v>153</v>
      </c>
      <c r="B44" s="506"/>
      <c r="C44" s="517"/>
      <c r="D44" s="57" t="s">
        <v>364</v>
      </c>
      <c r="E44" s="54"/>
      <c r="F44" s="165"/>
    </row>
    <row r="45" spans="1:6" ht="33" customHeight="1">
      <c r="A45" s="62" t="s">
        <v>348</v>
      </c>
      <c r="B45" s="63"/>
      <c r="C45" s="64"/>
      <c r="D45" s="57" t="s">
        <v>358</v>
      </c>
      <c r="E45" s="54"/>
      <c r="F45" s="165"/>
    </row>
    <row r="46" spans="1:6" ht="33" customHeight="1">
      <c r="A46" s="62" t="s">
        <v>154</v>
      </c>
      <c r="B46" s="65"/>
      <c r="C46" s="66"/>
      <c r="D46" s="57" t="s">
        <v>359</v>
      </c>
      <c r="E46" s="54"/>
      <c r="F46" s="54"/>
    </row>
    <row r="47" spans="1:6" ht="33" customHeight="1">
      <c r="A47" s="514" t="s">
        <v>347</v>
      </c>
      <c r="B47" s="506"/>
      <c r="C47" s="517"/>
      <c r="D47" s="57" t="s">
        <v>358</v>
      </c>
      <c r="E47" s="54"/>
    </row>
    <row r="48" spans="1:6" ht="33" customHeight="1">
      <c r="A48" s="515"/>
      <c r="B48" s="506"/>
      <c r="C48" s="517"/>
      <c r="D48" s="57" t="s">
        <v>360</v>
      </c>
      <c r="E48" s="54"/>
    </row>
    <row r="49" spans="1:5" ht="33" customHeight="1">
      <c r="A49" s="516"/>
      <c r="B49" s="506"/>
      <c r="C49" s="517"/>
      <c r="D49" s="57" t="s">
        <v>361</v>
      </c>
      <c r="E49" s="54"/>
    </row>
    <row r="50" spans="1:5" ht="33" customHeight="1">
      <c r="A50" s="514" t="s">
        <v>301</v>
      </c>
      <c r="B50" s="506"/>
      <c r="C50" s="517"/>
      <c r="D50" s="57" t="s">
        <v>362</v>
      </c>
    </row>
    <row r="51" spans="1:5" ht="33" customHeight="1">
      <c r="A51" s="530"/>
      <c r="B51" s="512" t="s">
        <v>353</v>
      </c>
      <c r="C51" s="513"/>
      <c r="D51" s="57" t="s">
        <v>363</v>
      </c>
    </row>
    <row r="52" spans="1:5" ht="33" customHeight="1"/>
    <row r="53" spans="1:5" ht="33" customHeight="1"/>
    <row r="54" spans="1:5" ht="33" customHeight="1"/>
    <row r="55" spans="1:5" ht="33" customHeight="1"/>
    <row r="56" spans="1:5" ht="33" customHeight="1"/>
    <row r="57" spans="1:5" ht="33" customHeight="1"/>
    <row r="58" spans="1:5" ht="33" customHeight="1"/>
    <row r="59" spans="1:5" ht="33" customHeight="1"/>
    <row r="60" spans="1:5" ht="33" customHeight="1"/>
    <row r="61" spans="1:5" ht="33" customHeight="1"/>
    <row r="62" spans="1:5" ht="33" customHeight="1"/>
    <row r="63" spans="1:5" ht="33" customHeight="1"/>
    <row r="64" spans="1:5" ht="33" customHeight="1"/>
    <row r="65" ht="33" customHeight="1"/>
  </sheetData>
  <mergeCells count="49">
    <mergeCell ref="B34:C34"/>
    <mergeCell ref="B50:C50"/>
    <mergeCell ref="B51:C51"/>
    <mergeCell ref="A50:A51"/>
    <mergeCell ref="B6:C6"/>
    <mergeCell ref="B35:C35"/>
    <mergeCell ref="A5:A24"/>
    <mergeCell ref="B23:C23"/>
    <mergeCell ref="B22:D22"/>
    <mergeCell ref="B20:C20"/>
    <mergeCell ref="B21:C21"/>
    <mergeCell ref="B16:C16"/>
    <mergeCell ref="B17:C17"/>
    <mergeCell ref="B18:C18"/>
    <mergeCell ref="B19:C19"/>
    <mergeCell ref="A31:A36"/>
    <mergeCell ref="B31:C31"/>
    <mergeCell ref="B29:C29"/>
    <mergeCell ref="A28:A29"/>
    <mergeCell ref="B28:C28"/>
    <mergeCell ref="B33:C33"/>
    <mergeCell ref="B30:C30"/>
    <mergeCell ref="B32:C32"/>
    <mergeCell ref="B8:C8"/>
    <mergeCell ref="B14:C14"/>
    <mergeCell ref="B15:C15"/>
    <mergeCell ref="B27:C27"/>
    <mergeCell ref="A2:D2"/>
    <mergeCell ref="B7:C7"/>
    <mergeCell ref="B10:C10"/>
    <mergeCell ref="B13:C13"/>
    <mergeCell ref="B9:D9"/>
    <mergeCell ref="B11:C11"/>
    <mergeCell ref="B12:D12"/>
    <mergeCell ref="B24:C24"/>
    <mergeCell ref="B43:C43"/>
    <mergeCell ref="B44:C44"/>
    <mergeCell ref="A47:A49"/>
    <mergeCell ref="B47:C47"/>
    <mergeCell ref="B48:C48"/>
    <mergeCell ref="B49:C49"/>
    <mergeCell ref="B36:C36"/>
    <mergeCell ref="A37:A42"/>
    <mergeCell ref="B37:C37"/>
    <mergeCell ref="B38:C38"/>
    <mergeCell ref="B39:C39"/>
    <mergeCell ref="B40:C40"/>
    <mergeCell ref="B41:C41"/>
    <mergeCell ref="B42:C42"/>
  </mergeCells>
  <phoneticPr fontId="2"/>
  <pageMargins left="0.7" right="0.7" top="0.75" bottom="0.75" header="0.3" footer="0.3"/>
  <pageSetup paperSize="9" scale="73"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429" r:id="rId4" name="Check Box 141">
              <controlPr defaultSize="0" autoFill="0" autoLine="0" autoPict="0">
                <anchor moveWithCells="1">
                  <from>
                    <xdr:col>1</xdr:col>
                    <xdr:colOff>114300</xdr:colOff>
                    <xdr:row>4</xdr:row>
                    <xdr:rowOff>114300</xdr:rowOff>
                  </from>
                  <to>
                    <xdr:col>2</xdr:col>
                    <xdr:colOff>7620</xdr:colOff>
                    <xdr:row>4</xdr:row>
                    <xdr:rowOff>327660</xdr:rowOff>
                  </to>
                </anchor>
              </controlPr>
            </control>
          </mc:Choice>
        </mc:AlternateContent>
        <mc:AlternateContent xmlns:mc="http://schemas.openxmlformats.org/markup-compatibility/2006">
          <mc:Choice Requires="x14">
            <control shapeId="12430" r:id="rId5" name="Check Box 142">
              <controlPr defaultSize="0" autoFill="0" autoLine="0" autoPict="0">
                <anchor moveWithCells="1">
                  <from>
                    <xdr:col>2</xdr:col>
                    <xdr:colOff>137160</xdr:colOff>
                    <xdr:row>4</xdr:row>
                    <xdr:rowOff>114300</xdr:rowOff>
                  </from>
                  <to>
                    <xdr:col>3</xdr:col>
                    <xdr:colOff>30480</xdr:colOff>
                    <xdr:row>4</xdr:row>
                    <xdr:rowOff>327660</xdr:rowOff>
                  </to>
                </anchor>
              </controlPr>
            </control>
          </mc:Choice>
        </mc:AlternateContent>
        <mc:AlternateContent xmlns:mc="http://schemas.openxmlformats.org/markup-compatibility/2006">
          <mc:Choice Requires="x14">
            <control shapeId="12433" r:id="rId6" name="Check Box 145">
              <controlPr defaultSize="0" autoFill="0" autoLine="0" autoPict="0">
                <anchor moveWithCells="1">
                  <from>
                    <xdr:col>1</xdr:col>
                    <xdr:colOff>335280</xdr:colOff>
                    <xdr:row>12</xdr:row>
                    <xdr:rowOff>106680</xdr:rowOff>
                  </from>
                  <to>
                    <xdr:col>2</xdr:col>
                    <xdr:colOff>228600</xdr:colOff>
                    <xdr:row>12</xdr:row>
                    <xdr:rowOff>312420</xdr:rowOff>
                  </to>
                </anchor>
              </controlPr>
            </control>
          </mc:Choice>
        </mc:AlternateContent>
        <mc:AlternateContent xmlns:mc="http://schemas.openxmlformats.org/markup-compatibility/2006">
          <mc:Choice Requires="x14">
            <control shapeId="12435" r:id="rId7" name="Check Box 147">
              <controlPr defaultSize="0" autoFill="0" autoLine="0" autoPict="0">
                <anchor moveWithCells="1">
                  <from>
                    <xdr:col>1</xdr:col>
                    <xdr:colOff>335280</xdr:colOff>
                    <xdr:row>19</xdr:row>
                    <xdr:rowOff>121920</xdr:rowOff>
                  </from>
                  <to>
                    <xdr:col>2</xdr:col>
                    <xdr:colOff>228600</xdr:colOff>
                    <xdr:row>19</xdr:row>
                    <xdr:rowOff>327660</xdr:rowOff>
                  </to>
                </anchor>
              </controlPr>
            </control>
          </mc:Choice>
        </mc:AlternateContent>
        <mc:AlternateContent xmlns:mc="http://schemas.openxmlformats.org/markup-compatibility/2006">
          <mc:Choice Requires="x14">
            <control shapeId="12436" r:id="rId8" name="Check Box 148">
              <controlPr defaultSize="0" autoFill="0" autoLine="0" autoPict="0">
                <anchor moveWithCells="1">
                  <from>
                    <xdr:col>1</xdr:col>
                    <xdr:colOff>335280</xdr:colOff>
                    <xdr:row>20</xdr:row>
                    <xdr:rowOff>114300</xdr:rowOff>
                  </from>
                  <to>
                    <xdr:col>2</xdr:col>
                    <xdr:colOff>228600</xdr:colOff>
                    <xdr:row>20</xdr:row>
                    <xdr:rowOff>327660</xdr:rowOff>
                  </to>
                </anchor>
              </controlPr>
            </control>
          </mc:Choice>
        </mc:AlternateContent>
        <mc:AlternateContent xmlns:mc="http://schemas.openxmlformats.org/markup-compatibility/2006">
          <mc:Choice Requires="x14">
            <control shapeId="12441" r:id="rId9" name="Check Box 153">
              <controlPr defaultSize="0" autoFill="0" autoLine="0" autoPict="0">
                <anchor moveWithCells="1">
                  <from>
                    <xdr:col>1</xdr:col>
                    <xdr:colOff>335280</xdr:colOff>
                    <xdr:row>30</xdr:row>
                    <xdr:rowOff>121920</xdr:rowOff>
                  </from>
                  <to>
                    <xdr:col>2</xdr:col>
                    <xdr:colOff>228600</xdr:colOff>
                    <xdr:row>30</xdr:row>
                    <xdr:rowOff>327660</xdr:rowOff>
                  </to>
                </anchor>
              </controlPr>
            </control>
          </mc:Choice>
        </mc:AlternateContent>
        <mc:AlternateContent xmlns:mc="http://schemas.openxmlformats.org/markup-compatibility/2006">
          <mc:Choice Requires="x14">
            <control shapeId="12442" r:id="rId10" name="Check Box 154">
              <controlPr defaultSize="0" autoFill="0" autoLine="0" autoPict="0">
                <anchor moveWithCells="1">
                  <from>
                    <xdr:col>1</xdr:col>
                    <xdr:colOff>335280</xdr:colOff>
                    <xdr:row>31</xdr:row>
                    <xdr:rowOff>137160</xdr:rowOff>
                  </from>
                  <to>
                    <xdr:col>2</xdr:col>
                    <xdr:colOff>228600</xdr:colOff>
                    <xdr:row>31</xdr:row>
                    <xdr:rowOff>342900</xdr:rowOff>
                  </to>
                </anchor>
              </controlPr>
            </control>
          </mc:Choice>
        </mc:AlternateContent>
        <mc:AlternateContent xmlns:mc="http://schemas.openxmlformats.org/markup-compatibility/2006">
          <mc:Choice Requires="x14">
            <control shapeId="12444" r:id="rId11" name="Check Box 156">
              <controlPr defaultSize="0" autoFill="0" autoLine="0" autoPict="0">
                <anchor moveWithCells="1">
                  <from>
                    <xdr:col>1</xdr:col>
                    <xdr:colOff>335280</xdr:colOff>
                    <xdr:row>36</xdr:row>
                    <xdr:rowOff>106680</xdr:rowOff>
                  </from>
                  <to>
                    <xdr:col>2</xdr:col>
                    <xdr:colOff>228600</xdr:colOff>
                    <xdr:row>36</xdr:row>
                    <xdr:rowOff>312420</xdr:rowOff>
                  </to>
                </anchor>
              </controlPr>
            </control>
          </mc:Choice>
        </mc:AlternateContent>
        <mc:AlternateContent xmlns:mc="http://schemas.openxmlformats.org/markup-compatibility/2006">
          <mc:Choice Requires="x14">
            <control shapeId="12445" r:id="rId12" name="Check Box 157">
              <controlPr defaultSize="0" autoFill="0" autoLine="0" autoPict="0">
                <anchor moveWithCells="1">
                  <from>
                    <xdr:col>1</xdr:col>
                    <xdr:colOff>335280</xdr:colOff>
                    <xdr:row>37</xdr:row>
                    <xdr:rowOff>106680</xdr:rowOff>
                  </from>
                  <to>
                    <xdr:col>2</xdr:col>
                    <xdr:colOff>228600</xdr:colOff>
                    <xdr:row>37</xdr:row>
                    <xdr:rowOff>312420</xdr:rowOff>
                  </to>
                </anchor>
              </controlPr>
            </control>
          </mc:Choice>
        </mc:AlternateContent>
        <mc:AlternateContent xmlns:mc="http://schemas.openxmlformats.org/markup-compatibility/2006">
          <mc:Choice Requires="x14">
            <control shapeId="12446" r:id="rId13" name="Check Box 158">
              <controlPr defaultSize="0" autoFill="0" autoLine="0" autoPict="0">
                <anchor moveWithCells="1">
                  <from>
                    <xdr:col>1</xdr:col>
                    <xdr:colOff>335280</xdr:colOff>
                    <xdr:row>38</xdr:row>
                    <xdr:rowOff>121920</xdr:rowOff>
                  </from>
                  <to>
                    <xdr:col>2</xdr:col>
                    <xdr:colOff>228600</xdr:colOff>
                    <xdr:row>38</xdr:row>
                    <xdr:rowOff>327660</xdr:rowOff>
                  </to>
                </anchor>
              </controlPr>
            </control>
          </mc:Choice>
        </mc:AlternateContent>
        <mc:AlternateContent xmlns:mc="http://schemas.openxmlformats.org/markup-compatibility/2006">
          <mc:Choice Requires="x14">
            <control shapeId="12447" r:id="rId14" name="Check Box 159">
              <controlPr defaultSize="0" autoFill="0" autoLine="0" autoPict="0">
                <anchor moveWithCells="1">
                  <from>
                    <xdr:col>1</xdr:col>
                    <xdr:colOff>335280</xdr:colOff>
                    <xdr:row>39</xdr:row>
                    <xdr:rowOff>121920</xdr:rowOff>
                  </from>
                  <to>
                    <xdr:col>2</xdr:col>
                    <xdr:colOff>228600</xdr:colOff>
                    <xdr:row>39</xdr:row>
                    <xdr:rowOff>327660</xdr:rowOff>
                  </to>
                </anchor>
              </controlPr>
            </control>
          </mc:Choice>
        </mc:AlternateContent>
        <mc:AlternateContent xmlns:mc="http://schemas.openxmlformats.org/markup-compatibility/2006">
          <mc:Choice Requires="x14">
            <control shapeId="12448" r:id="rId15" name="Check Box 160">
              <controlPr defaultSize="0" autoFill="0" autoLine="0" autoPict="0">
                <anchor moveWithCells="1">
                  <from>
                    <xdr:col>1</xdr:col>
                    <xdr:colOff>335280</xdr:colOff>
                    <xdr:row>40</xdr:row>
                    <xdr:rowOff>114300</xdr:rowOff>
                  </from>
                  <to>
                    <xdr:col>2</xdr:col>
                    <xdr:colOff>228600</xdr:colOff>
                    <xdr:row>40</xdr:row>
                    <xdr:rowOff>327660</xdr:rowOff>
                  </to>
                </anchor>
              </controlPr>
            </control>
          </mc:Choice>
        </mc:AlternateContent>
        <mc:AlternateContent xmlns:mc="http://schemas.openxmlformats.org/markup-compatibility/2006">
          <mc:Choice Requires="x14">
            <control shapeId="12449" r:id="rId16" name="Check Box 161">
              <controlPr defaultSize="0" autoFill="0" autoLine="0" autoPict="0">
                <anchor moveWithCells="1">
                  <from>
                    <xdr:col>1</xdr:col>
                    <xdr:colOff>335280</xdr:colOff>
                    <xdr:row>41</xdr:row>
                    <xdr:rowOff>99060</xdr:rowOff>
                  </from>
                  <to>
                    <xdr:col>2</xdr:col>
                    <xdr:colOff>228600</xdr:colOff>
                    <xdr:row>41</xdr:row>
                    <xdr:rowOff>297180</xdr:rowOff>
                  </to>
                </anchor>
              </controlPr>
            </control>
          </mc:Choice>
        </mc:AlternateContent>
        <mc:AlternateContent xmlns:mc="http://schemas.openxmlformats.org/markup-compatibility/2006">
          <mc:Choice Requires="x14">
            <control shapeId="12450" r:id="rId17" name="Check Box 162">
              <controlPr defaultSize="0" autoFill="0" autoLine="0" autoPict="0">
                <anchor moveWithCells="1">
                  <from>
                    <xdr:col>1</xdr:col>
                    <xdr:colOff>335280</xdr:colOff>
                    <xdr:row>43</xdr:row>
                    <xdr:rowOff>83820</xdr:rowOff>
                  </from>
                  <to>
                    <xdr:col>2</xdr:col>
                    <xdr:colOff>228600</xdr:colOff>
                    <xdr:row>43</xdr:row>
                    <xdr:rowOff>289560</xdr:rowOff>
                  </to>
                </anchor>
              </controlPr>
            </control>
          </mc:Choice>
        </mc:AlternateContent>
        <mc:AlternateContent xmlns:mc="http://schemas.openxmlformats.org/markup-compatibility/2006">
          <mc:Choice Requires="x14">
            <control shapeId="12451" r:id="rId18" name="Check Box 163">
              <controlPr defaultSize="0" autoFill="0" autoLine="0" autoPict="0">
                <anchor moveWithCells="1">
                  <from>
                    <xdr:col>1</xdr:col>
                    <xdr:colOff>114300</xdr:colOff>
                    <xdr:row>44</xdr:row>
                    <xdr:rowOff>106680</xdr:rowOff>
                  </from>
                  <to>
                    <xdr:col>2</xdr:col>
                    <xdr:colOff>7620</xdr:colOff>
                    <xdr:row>44</xdr:row>
                    <xdr:rowOff>312420</xdr:rowOff>
                  </to>
                </anchor>
              </controlPr>
            </control>
          </mc:Choice>
        </mc:AlternateContent>
        <mc:AlternateContent xmlns:mc="http://schemas.openxmlformats.org/markup-compatibility/2006">
          <mc:Choice Requires="x14">
            <control shapeId="12452" r:id="rId19" name="Check Box 164">
              <controlPr defaultSize="0" autoFill="0" autoLine="0" autoPict="0">
                <anchor moveWithCells="1">
                  <from>
                    <xdr:col>2</xdr:col>
                    <xdr:colOff>121920</xdr:colOff>
                    <xdr:row>45</xdr:row>
                    <xdr:rowOff>106680</xdr:rowOff>
                  </from>
                  <to>
                    <xdr:col>3</xdr:col>
                    <xdr:colOff>22860</xdr:colOff>
                    <xdr:row>45</xdr:row>
                    <xdr:rowOff>312420</xdr:rowOff>
                  </to>
                </anchor>
              </controlPr>
            </control>
          </mc:Choice>
        </mc:AlternateContent>
        <mc:AlternateContent xmlns:mc="http://schemas.openxmlformats.org/markup-compatibility/2006">
          <mc:Choice Requires="x14">
            <control shapeId="12454" r:id="rId20" name="Check Box 166">
              <controlPr defaultSize="0" autoFill="0" autoLine="0" autoPict="0">
                <anchor moveWithCells="1">
                  <from>
                    <xdr:col>1</xdr:col>
                    <xdr:colOff>335280</xdr:colOff>
                    <xdr:row>46</xdr:row>
                    <xdr:rowOff>83820</xdr:rowOff>
                  </from>
                  <to>
                    <xdr:col>2</xdr:col>
                    <xdr:colOff>228600</xdr:colOff>
                    <xdr:row>46</xdr:row>
                    <xdr:rowOff>289560</xdr:rowOff>
                  </to>
                </anchor>
              </controlPr>
            </control>
          </mc:Choice>
        </mc:AlternateContent>
        <mc:AlternateContent xmlns:mc="http://schemas.openxmlformats.org/markup-compatibility/2006">
          <mc:Choice Requires="x14">
            <control shapeId="12455" r:id="rId21" name="Check Box 167">
              <controlPr defaultSize="0" autoFill="0" autoLine="0" autoPict="0">
                <anchor moveWithCells="1">
                  <from>
                    <xdr:col>1</xdr:col>
                    <xdr:colOff>335280</xdr:colOff>
                    <xdr:row>47</xdr:row>
                    <xdr:rowOff>99060</xdr:rowOff>
                  </from>
                  <to>
                    <xdr:col>2</xdr:col>
                    <xdr:colOff>228600</xdr:colOff>
                    <xdr:row>47</xdr:row>
                    <xdr:rowOff>297180</xdr:rowOff>
                  </to>
                </anchor>
              </controlPr>
            </control>
          </mc:Choice>
        </mc:AlternateContent>
        <mc:AlternateContent xmlns:mc="http://schemas.openxmlformats.org/markup-compatibility/2006">
          <mc:Choice Requires="x14">
            <control shapeId="12456" r:id="rId22" name="Check Box 168">
              <controlPr defaultSize="0" autoFill="0" autoLine="0" autoPict="0">
                <anchor moveWithCells="1">
                  <from>
                    <xdr:col>1</xdr:col>
                    <xdr:colOff>335280</xdr:colOff>
                    <xdr:row>48</xdr:row>
                    <xdr:rowOff>106680</xdr:rowOff>
                  </from>
                  <to>
                    <xdr:col>2</xdr:col>
                    <xdr:colOff>228600</xdr:colOff>
                    <xdr:row>48</xdr:row>
                    <xdr:rowOff>312420</xdr:rowOff>
                  </to>
                </anchor>
              </controlPr>
            </control>
          </mc:Choice>
        </mc:AlternateContent>
        <mc:AlternateContent xmlns:mc="http://schemas.openxmlformats.org/markup-compatibility/2006">
          <mc:Choice Requires="x14">
            <control shapeId="12457" r:id="rId23" name="Check Box 169">
              <controlPr defaultSize="0" autoFill="0" autoLine="0" autoPict="0">
                <anchor moveWithCells="1">
                  <from>
                    <xdr:col>1</xdr:col>
                    <xdr:colOff>335280</xdr:colOff>
                    <xdr:row>9</xdr:row>
                    <xdr:rowOff>121920</xdr:rowOff>
                  </from>
                  <to>
                    <xdr:col>2</xdr:col>
                    <xdr:colOff>228600</xdr:colOff>
                    <xdr:row>9</xdr:row>
                    <xdr:rowOff>327660</xdr:rowOff>
                  </to>
                </anchor>
              </controlPr>
            </control>
          </mc:Choice>
        </mc:AlternateContent>
        <mc:AlternateContent xmlns:mc="http://schemas.openxmlformats.org/markup-compatibility/2006">
          <mc:Choice Requires="x14">
            <control shapeId="12459" r:id="rId24" name="Check Box 171">
              <controlPr defaultSize="0" autoFill="0" autoLine="0" autoPict="0">
                <anchor moveWithCells="1">
                  <from>
                    <xdr:col>1</xdr:col>
                    <xdr:colOff>335280</xdr:colOff>
                    <xdr:row>6</xdr:row>
                    <xdr:rowOff>121920</xdr:rowOff>
                  </from>
                  <to>
                    <xdr:col>2</xdr:col>
                    <xdr:colOff>228600</xdr:colOff>
                    <xdr:row>6</xdr:row>
                    <xdr:rowOff>327660</xdr:rowOff>
                  </to>
                </anchor>
              </controlPr>
            </control>
          </mc:Choice>
        </mc:AlternateContent>
        <mc:AlternateContent xmlns:mc="http://schemas.openxmlformats.org/markup-compatibility/2006">
          <mc:Choice Requires="x14">
            <control shapeId="12460" r:id="rId25" name="Check Box 172">
              <controlPr defaultSize="0" autoFill="0" autoLine="0" autoPict="0">
                <anchor moveWithCells="1">
                  <from>
                    <xdr:col>1</xdr:col>
                    <xdr:colOff>335280</xdr:colOff>
                    <xdr:row>10</xdr:row>
                    <xdr:rowOff>121920</xdr:rowOff>
                  </from>
                  <to>
                    <xdr:col>2</xdr:col>
                    <xdr:colOff>228600</xdr:colOff>
                    <xdr:row>10</xdr:row>
                    <xdr:rowOff>327660</xdr:rowOff>
                  </to>
                </anchor>
              </controlPr>
            </control>
          </mc:Choice>
        </mc:AlternateContent>
        <mc:AlternateContent xmlns:mc="http://schemas.openxmlformats.org/markup-compatibility/2006">
          <mc:Choice Requires="x14">
            <control shapeId="12461" r:id="rId26" name="Check Box 173">
              <controlPr defaultSize="0" autoFill="0" autoLine="0" autoPict="0">
                <anchor moveWithCells="1">
                  <from>
                    <xdr:col>1</xdr:col>
                    <xdr:colOff>335280</xdr:colOff>
                    <xdr:row>15</xdr:row>
                    <xdr:rowOff>106680</xdr:rowOff>
                  </from>
                  <to>
                    <xdr:col>2</xdr:col>
                    <xdr:colOff>228600</xdr:colOff>
                    <xdr:row>15</xdr:row>
                    <xdr:rowOff>312420</xdr:rowOff>
                  </to>
                </anchor>
              </controlPr>
            </control>
          </mc:Choice>
        </mc:AlternateContent>
        <mc:AlternateContent xmlns:mc="http://schemas.openxmlformats.org/markup-compatibility/2006">
          <mc:Choice Requires="x14">
            <control shapeId="12462" r:id="rId27" name="Check Box 174">
              <controlPr defaultSize="0" autoFill="0" autoLine="0" autoPict="0">
                <anchor moveWithCells="1">
                  <from>
                    <xdr:col>1</xdr:col>
                    <xdr:colOff>335280</xdr:colOff>
                    <xdr:row>16</xdr:row>
                    <xdr:rowOff>106680</xdr:rowOff>
                  </from>
                  <to>
                    <xdr:col>2</xdr:col>
                    <xdr:colOff>228600</xdr:colOff>
                    <xdr:row>16</xdr:row>
                    <xdr:rowOff>312420</xdr:rowOff>
                  </to>
                </anchor>
              </controlPr>
            </control>
          </mc:Choice>
        </mc:AlternateContent>
        <mc:AlternateContent xmlns:mc="http://schemas.openxmlformats.org/markup-compatibility/2006">
          <mc:Choice Requires="x14">
            <control shapeId="12463" r:id="rId28" name="Check Box 175">
              <controlPr defaultSize="0" autoFill="0" autoLine="0" autoPict="0">
                <anchor moveWithCells="1">
                  <from>
                    <xdr:col>1</xdr:col>
                    <xdr:colOff>335280</xdr:colOff>
                    <xdr:row>17</xdr:row>
                    <xdr:rowOff>106680</xdr:rowOff>
                  </from>
                  <to>
                    <xdr:col>2</xdr:col>
                    <xdr:colOff>228600</xdr:colOff>
                    <xdr:row>17</xdr:row>
                    <xdr:rowOff>312420</xdr:rowOff>
                  </to>
                </anchor>
              </controlPr>
            </control>
          </mc:Choice>
        </mc:AlternateContent>
        <mc:AlternateContent xmlns:mc="http://schemas.openxmlformats.org/markup-compatibility/2006">
          <mc:Choice Requires="x14">
            <control shapeId="12464" r:id="rId29" name="Check Box 176">
              <controlPr defaultSize="0" autoFill="0" autoLine="0" autoPict="0">
                <anchor moveWithCells="1">
                  <from>
                    <xdr:col>1</xdr:col>
                    <xdr:colOff>335280</xdr:colOff>
                    <xdr:row>18</xdr:row>
                    <xdr:rowOff>106680</xdr:rowOff>
                  </from>
                  <to>
                    <xdr:col>2</xdr:col>
                    <xdr:colOff>228600</xdr:colOff>
                    <xdr:row>18</xdr:row>
                    <xdr:rowOff>312420</xdr:rowOff>
                  </to>
                </anchor>
              </controlPr>
            </control>
          </mc:Choice>
        </mc:AlternateContent>
        <mc:AlternateContent xmlns:mc="http://schemas.openxmlformats.org/markup-compatibility/2006">
          <mc:Choice Requires="x14">
            <control shapeId="12465" r:id="rId30" name="Check Box 177">
              <controlPr defaultSize="0" autoFill="0" autoLine="0" autoPict="0">
                <anchor moveWithCells="1">
                  <from>
                    <xdr:col>1</xdr:col>
                    <xdr:colOff>335280</xdr:colOff>
                    <xdr:row>22</xdr:row>
                    <xdr:rowOff>106680</xdr:rowOff>
                  </from>
                  <to>
                    <xdr:col>2</xdr:col>
                    <xdr:colOff>228600</xdr:colOff>
                    <xdr:row>22</xdr:row>
                    <xdr:rowOff>312420</xdr:rowOff>
                  </to>
                </anchor>
              </controlPr>
            </control>
          </mc:Choice>
        </mc:AlternateContent>
        <mc:AlternateContent xmlns:mc="http://schemas.openxmlformats.org/markup-compatibility/2006">
          <mc:Choice Requires="x14">
            <control shapeId="12466" r:id="rId31" name="Check Box 178">
              <controlPr defaultSize="0" autoFill="0" autoLine="0" autoPict="0">
                <anchor moveWithCells="1">
                  <from>
                    <xdr:col>1</xdr:col>
                    <xdr:colOff>335280</xdr:colOff>
                    <xdr:row>23</xdr:row>
                    <xdr:rowOff>106680</xdr:rowOff>
                  </from>
                  <to>
                    <xdr:col>2</xdr:col>
                    <xdr:colOff>228600</xdr:colOff>
                    <xdr:row>23</xdr:row>
                    <xdr:rowOff>312420</xdr:rowOff>
                  </to>
                </anchor>
              </controlPr>
            </control>
          </mc:Choice>
        </mc:AlternateContent>
        <mc:AlternateContent xmlns:mc="http://schemas.openxmlformats.org/markup-compatibility/2006">
          <mc:Choice Requires="x14">
            <control shapeId="12471" r:id="rId32" name="Check Box 183">
              <controlPr defaultSize="0" autoFill="0" autoLine="0" autoPict="0">
                <anchor moveWithCells="1">
                  <from>
                    <xdr:col>1</xdr:col>
                    <xdr:colOff>335280</xdr:colOff>
                    <xdr:row>49</xdr:row>
                    <xdr:rowOff>83820</xdr:rowOff>
                  </from>
                  <to>
                    <xdr:col>2</xdr:col>
                    <xdr:colOff>228600</xdr:colOff>
                    <xdr:row>49</xdr:row>
                    <xdr:rowOff>289560</xdr:rowOff>
                  </to>
                </anchor>
              </controlPr>
            </control>
          </mc:Choice>
        </mc:AlternateContent>
        <mc:AlternateContent xmlns:mc="http://schemas.openxmlformats.org/markup-compatibility/2006">
          <mc:Choice Requires="x14">
            <control shapeId="12472" r:id="rId33" name="Check Box 184">
              <controlPr defaultSize="0" autoFill="0" autoLine="0" autoPict="0">
                <anchor moveWithCells="1">
                  <from>
                    <xdr:col>1</xdr:col>
                    <xdr:colOff>342900</xdr:colOff>
                    <xdr:row>50</xdr:row>
                    <xdr:rowOff>137160</xdr:rowOff>
                  </from>
                  <to>
                    <xdr:col>2</xdr:col>
                    <xdr:colOff>236220</xdr:colOff>
                    <xdr:row>50</xdr:row>
                    <xdr:rowOff>342900</xdr:rowOff>
                  </to>
                </anchor>
              </controlPr>
            </control>
          </mc:Choice>
        </mc:AlternateContent>
        <mc:AlternateContent xmlns:mc="http://schemas.openxmlformats.org/markup-compatibility/2006">
          <mc:Choice Requires="x14">
            <control shapeId="12473" r:id="rId34" name="Check Box 185">
              <controlPr defaultSize="0" autoFill="0" autoLine="0" autoPict="0">
                <anchor moveWithCells="1">
                  <from>
                    <xdr:col>1</xdr:col>
                    <xdr:colOff>335280</xdr:colOff>
                    <xdr:row>28</xdr:row>
                    <xdr:rowOff>121920</xdr:rowOff>
                  </from>
                  <to>
                    <xdr:col>2</xdr:col>
                    <xdr:colOff>228600</xdr:colOff>
                    <xdr:row>28</xdr:row>
                    <xdr:rowOff>327660</xdr:rowOff>
                  </to>
                </anchor>
              </controlPr>
            </control>
          </mc:Choice>
        </mc:AlternateContent>
        <mc:AlternateContent xmlns:mc="http://schemas.openxmlformats.org/markup-compatibility/2006">
          <mc:Choice Requires="x14">
            <control shapeId="12474" r:id="rId35" name="Check Box 186">
              <controlPr defaultSize="0" autoFill="0" autoLine="0" autoPict="0">
                <anchor moveWithCells="1">
                  <from>
                    <xdr:col>1</xdr:col>
                    <xdr:colOff>335280</xdr:colOff>
                    <xdr:row>27</xdr:row>
                    <xdr:rowOff>121920</xdr:rowOff>
                  </from>
                  <to>
                    <xdr:col>2</xdr:col>
                    <xdr:colOff>228600</xdr:colOff>
                    <xdr:row>27</xdr:row>
                    <xdr:rowOff>327660</xdr:rowOff>
                  </to>
                </anchor>
              </controlPr>
            </control>
          </mc:Choice>
        </mc:AlternateContent>
        <mc:AlternateContent xmlns:mc="http://schemas.openxmlformats.org/markup-compatibility/2006">
          <mc:Choice Requires="x14">
            <control shapeId="12475" r:id="rId36" name="Check Box 187">
              <controlPr defaultSize="0" autoFill="0" autoLine="0" autoPict="0">
                <anchor moveWithCells="1">
                  <from>
                    <xdr:col>1</xdr:col>
                    <xdr:colOff>335280</xdr:colOff>
                    <xdr:row>7</xdr:row>
                    <xdr:rowOff>121920</xdr:rowOff>
                  </from>
                  <to>
                    <xdr:col>2</xdr:col>
                    <xdr:colOff>228600</xdr:colOff>
                    <xdr:row>7</xdr:row>
                    <xdr:rowOff>327660</xdr:rowOff>
                  </to>
                </anchor>
              </controlPr>
            </control>
          </mc:Choice>
        </mc:AlternateContent>
        <mc:AlternateContent xmlns:mc="http://schemas.openxmlformats.org/markup-compatibility/2006">
          <mc:Choice Requires="x14">
            <control shapeId="12477" r:id="rId37" name="Check Box 189">
              <controlPr defaultSize="0" autoFill="0" autoLine="0" autoPict="0">
                <anchor moveWithCells="1">
                  <from>
                    <xdr:col>1</xdr:col>
                    <xdr:colOff>335280</xdr:colOff>
                    <xdr:row>13</xdr:row>
                    <xdr:rowOff>106680</xdr:rowOff>
                  </from>
                  <to>
                    <xdr:col>2</xdr:col>
                    <xdr:colOff>228600</xdr:colOff>
                    <xdr:row>13</xdr:row>
                    <xdr:rowOff>312420</xdr:rowOff>
                  </to>
                </anchor>
              </controlPr>
            </control>
          </mc:Choice>
        </mc:AlternateContent>
        <mc:AlternateContent xmlns:mc="http://schemas.openxmlformats.org/markup-compatibility/2006">
          <mc:Choice Requires="x14">
            <control shapeId="12478" r:id="rId38" name="Check Box 190">
              <controlPr defaultSize="0" autoFill="0" autoLine="0" autoPict="0">
                <anchor moveWithCells="1">
                  <from>
                    <xdr:col>1</xdr:col>
                    <xdr:colOff>335280</xdr:colOff>
                    <xdr:row>14</xdr:row>
                    <xdr:rowOff>106680</xdr:rowOff>
                  </from>
                  <to>
                    <xdr:col>2</xdr:col>
                    <xdr:colOff>228600</xdr:colOff>
                    <xdr:row>14</xdr:row>
                    <xdr:rowOff>312420</xdr:rowOff>
                  </to>
                </anchor>
              </controlPr>
            </control>
          </mc:Choice>
        </mc:AlternateContent>
        <mc:AlternateContent xmlns:mc="http://schemas.openxmlformats.org/markup-compatibility/2006">
          <mc:Choice Requires="x14">
            <control shapeId="12479" r:id="rId39" name="Check Box 191">
              <controlPr defaultSize="0" autoFill="0" autoLine="0" autoPict="0">
                <anchor moveWithCells="1">
                  <from>
                    <xdr:col>3</xdr:col>
                    <xdr:colOff>99060</xdr:colOff>
                    <xdr:row>42</xdr:row>
                    <xdr:rowOff>198120</xdr:rowOff>
                  </from>
                  <to>
                    <xdr:col>3</xdr:col>
                    <xdr:colOff>419100</xdr:colOff>
                    <xdr:row>42</xdr:row>
                    <xdr:rowOff>403860</xdr:rowOff>
                  </to>
                </anchor>
              </controlPr>
            </control>
          </mc:Choice>
        </mc:AlternateContent>
        <mc:AlternateContent xmlns:mc="http://schemas.openxmlformats.org/markup-compatibility/2006">
          <mc:Choice Requires="x14">
            <control shapeId="12480" r:id="rId40" name="Check Box 192">
              <controlPr defaultSize="0" autoFill="0" autoLine="0" autoPict="0">
                <anchor moveWithCells="1">
                  <from>
                    <xdr:col>3</xdr:col>
                    <xdr:colOff>99060</xdr:colOff>
                    <xdr:row>42</xdr:row>
                    <xdr:rowOff>22860</xdr:rowOff>
                  </from>
                  <to>
                    <xdr:col>3</xdr:col>
                    <xdr:colOff>419100</xdr:colOff>
                    <xdr:row>42</xdr:row>
                    <xdr:rowOff>259080</xdr:rowOff>
                  </to>
                </anchor>
              </controlPr>
            </control>
          </mc:Choice>
        </mc:AlternateContent>
        <mc:AlternateContent xmlns:mc="http://schemas.openxmlformats.org/markup-compatibility/2006">
          <mc:Choice Requires="x14">
            <control shapeId="12481" r:id="rId41" name="Check Box 193">
              <controlPr defaultSize="0" autoFill="0" autoLine="0" autoPict="0">
                <anchor moveWithCells="1">
                  <from>
                    <xdr:col>3</xdr:col>
                    <xdr:colOff>1181100</xdr:colOff>
                    <xdr:row>42</xdr:row>
                    <xdr:rowOff>30480</xdr:rowOff>
                  </from>
                  <to>
                    <xdr:col>3</xdr:col>
                    <xdr:colOff>1485900</xdr:colOff>
                    <xdr:row>42</xdr:row>
                    <xdr:rowOff>251460</xdr:rowOff>
                  </to>
                </anchor>
              </controlPr>
            </control>
          </mc:Choice>
        </mc:AlternateContent>
        <mc:AlternateContent xmlns:mc="http://schemas.openxmlformats.org/markup-compatibility/2006">
          <mc:Choice Requires="x14">
            <control shapeId="12482" r:id="rId42" name="Check Box 194">
              <controlPr defaultSize="0" autoFill="0" autoLine="0" autoPict="0">
                <anchor moveWithCells="1">
                  <from>
                    <xdr:col>1</xdr:col>
                    <xdr:colOff>335280</xdr:colOff>
                    <xdr:row>26</xdr:row>
                    <xdr:rowOff>121920</xdr:rowOff>
                  </from>
                  <to>
                    <xdr:col>2</xdr:col>
                    <xdr:colOff>228600</xdr:colOff>
                    <xdr:row>26</xdr:row>
                    <xdr:rowOff>327660</xdr:rowOff>
                  </to>
                </anchor>
              </controlPr>
            </control>
          </mc:Choice>
        </mc:AlternateContent>
        <mc:AlternateContent xmlns:mc="http://schemas.openxmlformats.org/markup-compatibility/2006">
          <mc:Choice Requires="x14">
            <control shapeId="12483" r:id="rId43" name="Check Box 195">
              <controlPr defaultSize="0" autoFill="0" autoLine="0" autoPict="0">
                <anchor moveWithCells="1">
                  <from>
                    <xdr:col>1</xdr:col>
                    <xdr:colOff>335280</xdr:colOff>
                    <xdr:row>29</xdr:row>
                    <xdr:rowOff>99060</xdr:rowOff>
                  </from>
                  <to>
                    <xdr:col>2</xdr:col>
                    <xdr:colOff>228600</xdr:colOff>
                    <xdr:row>29</xdr:row>
                    <xdr:rowOff>304800</xdr:rowOff>
                  </to>
                </anchor>
              </controlPr>
            </control>
          </mc:Choice>
        </mc:AlternateContent>
        <mc:AlternateContent xmlns:mc="http://schemas.openxmlformats.org/markup-compatibility/2006">
          <mc:Choice Requires="x14">
            <control shapeId="12443" r:id="rId44" name="Check Box 155">
              <controlPr defaultSize="0" autoFill="0" autoLine="0" autoPict="0">
                <anchor moveWithCells="1">
                  <from>
                    <xdr:col>1</xdr:col>
                    <xdr:colOff>335280</xdr:colOff>
                    <xdr:row>35</xdr:row>
                    <xdr:rowOff>99060</xdr:rowOff>
                  </from>
                  <to>
                    <xdr:col>2</xdr:col>
                    <xdr:colOff>228600</xdr:colOff>
                    <xdr:row>35</xdr:row>
                    <xdr:rowOff>304800</xdr:rowOff>
                  </to>
                </anchor>
              </controlPr>
            </control>
          </mc:Choice>
        </mc:AlternateContent>
        <mc:AlternateContent xmlns:mc="http://schemas.openxmlformats.org/markup-compatibility/2006">
          <mc:Choice Requires="x14">
            <control shapeId="12485" r:id="rId45" name="Check Box 197">
              <controlPr defaultSize="0" autoFill="0" autoLine="0" autoPict="0">
                <anchor moveWithCells="1">
                  <from>
                    <xdr:col>1</xdr:col>
                    <xdr:colOff>335280</xdr:colOff>
                    <xdr:row>32</xdr:row>
                    <xdr:rowOff>99060</xdr:rowOff>
                  </from>
                  <to>
                    <xdr:col>2</xdr:col>
                    <xdr:colOff>228600</xdr:colOff>
                    <xdr:row>32</xdr:row>
                    <xdr:rowOff>304800</xdr:rowOff>
                  </to>
                </anchor>
              </controlPr>
            </control>
          </mc:Choice>
        </mc:AlternateContent>
        <mc:AlternateContent xmlns:mc="http://schemas.openxmlformats.org/markup-compatibility/2006">
          <mc:Choice Requires="x14">
            <control shapeId="12486" r:id="rId46" name="Check Box 198">
              <controlPr defaultSize="0" autoFill="0" autoLine="0" autoPict="0">
                <anchor moveWithCells="1">
                  <from>
                    <xdr:col>1</xdr:col>
                    <xdr:colOff>335280</xdr:colOff>
                    <xdr:row>33</xdr:row>
                    <xdr:rowOff>137160</xdr:rowOff>
                  </from>
                  <to>
                    <xdr:col>2</xdr:col>
                    <xdr:colOff>228600</xdr:colOff>
                    <xdr:row>33</xdr:row>
                    <xdr:rowOff>342900</xdr:rowOff>
                  </to>
                </anchor>
              </controlPr>
            </control>
          </mc:Choice>
        </mc:AlternateContent>
        <mc:AlternateContent xmlns:mc="http://schemas.openxmlformats.org/markup-compatibility/2006">
          <mc:Choice Requires="x14">
            <control shapeId="12487" r:id="rId47" name="Check Box 199">
              <controlPr defaultSize="0" autoFill="0" autoLine="0" autoPict="0">
                <anchor moveWithCells="1">
                  <from>
                    <xdr:col>1</xdr:col>
                    <xdr:colOff>335280</xdr:colOff>
                    <xdr:row>5</xdr:row>
                    <xdr:rowOff>121920</xdr:rowOff>
                  </from>
                  <to>
                    <xdr:col>2</xdr:col>
                    <xdr:colOff>228600</xdr:colOff>
                    <xdr:row>5</xdr:row>
                    <xdr:rowOff>327660</xdr:rowOff>
                  </to>
                </anchor>
              </controlPr>
            </control>
          </mc:Choice>
        </mc:AlternateContent>
        <mc:AlternateContent xmlns:mc="http://schemas.openxmlformats.org/markup-compatibility/2006">
          <mc:Choice Requires="x14">
            <control shapeId="12468" r:id="rId48" name="Check Box 180">
              <controlPr defaultSize="0" autoFill="0" autoLine="0" autoPict="0">
                <anchor moveWithCells="1">
                  <from>
                    <xdr:col>1</xdr:col>
                    <xdr:colOff>335280</xdr:colOff>
                    <xdr:row>34</xdr:row>
                    <xdr:rowOff>137160</xdr:rowOff>
                  </from>
                  <to>
                    <xdr:col>2</xdr:col>
                    <xdr:colOff>228600</xdr:colOff>
                    <xdr:row>34</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2625-F343-4D6A-BC30-17263596396A}">
  <dimension ref="A1:BQ44"/>
  <sheetViews>
    <sheetView view="pageBreakPreview" zoomScaleNormal="100" zoomScaleSheetLayoutView="100" workbookViewId="0"/>
  </sheetViews>
  <sheetFormatPr defaultRowHeight="18"/>
  <cols>
    <col min="1" max="45" width="3.19921875" customWidth="1"/>
  </cols>
  <sheetData>
    <row r="1" spans="1:69">
      <c r="B1" s="1" t="s">
        <v>289</v>
      </c>
      <c r="C1" s="72"/>
      <c r="D1" s="72"/>
      <c r="E1" s="72"/>
      <c r="F1" s="72"/>
      <c r="G1" s="72"/>
      <c r="H1" s="72"/>
      <c r="I1" s="72"/>
      <c r="J1" s="132"/>
      <c r="K1" s="132"/>
      <c r="L1" s="72"/>
      <c r="M1" s="72"/>
      <c r="N1" s="72"/>
      <c r="O1" s="72"/>
      <c r="P1" s="72"/>
      <c r="Q1" s="72"/>
      <c r="V1" s="1"/>
      <c r="W1" s="1"/>
      <c r="AA1" s="772" t="s">
        <v>476</v>
      </c>
      <c r="AB1" s="752"/>
      <c r="AC1" s="752"/>
      <c r="AD1" s="752"/>
      <c r="AE1" s="752"/>
      <c r="AF1" s="752"/>
      <c r="AG1" s="752"/>
      <c r="AH1" s="1"/>
      <c r="AI1" s="1"/>
    </row>
    <row r="2" spans="1:69">
      <c r="A2" s="72"/>
      <c r="B2" s="72"/>
      <c r="C2" s="72"/>
      <c r="D2" s="72"/>
      <c r="E2" s="72"/>
      <c r="F2" s="72"/>
      <c r="G2" s="72"/>
      <c r="H2" s="72"/>
      <c r="I2" s="72"/>
      <c r="J2" s="132"/>
      <c r="K2" s="132"/>
      <c r="L2" s="72"/>
      <c r="M2" s="72"/>
      <c r="N2" s="72"/>
      <c r="O2" s="72"/>
      <c r="P2" s="72"/>
      <c r="Q2" s="72"/>
      <c r="R2" s="1"/>
      <c r="S2" s="1"/>
      <c r="T2" s="1"/>
      <c r="U2" s="1"/>
      <c r="V2" s="1"/>
      <c r="W2" s="1"/>
      <c r="X2" s="1"/>
      <c r="Y2" s="1"/>
      <c r="Z2" s="1"/>
      <c r="AA2" s="1"/>
      <c r="AB2" s="1"/>
      <c r="AC2" s="1"/>
      <c r="AG2" s="72"/>
      <c r="AH2" s="1"/>
      <c r="AI2" s="1"/>
    </row>
    <row r="3" spans="1:69">
      <c r="A3" s="72"/>
      <c r="B3" s="72"/>
      <c r="C3" s="72"/>
      <c r="D3" s="72"/>
      <c r="E3" s="72"/>
      <c r="F3" s="72"/>
      <c r="G3" s="72"/>
      <c r="H3" s="72"/>
      <c r="I3" s="72"/>
      <c r="J3" s="132"/>
      <c r="K3" s="132"/>
      <c r="L3" s="72"/>
      <c r="M3" s="72"/>
      <c r="N3" s="72"/>
      <c r="O3" s="72"/>
      <c r="P3" s="72"/>
      <c r="Q3" s="72"/>
      <c r="R3" s="1"/>
      <c r="U3" s="1" t="s">
        <v>50</v>
      </c>
      <c r="V3" s="1"/>
      <c r="W3" s="1" t="s">
        <v>79</v>
      </c>
      <c r="X3" s="256"/>
      <c r="Y3" s="194"/>
      <c r="Z3" s="16" t="s">
        <v>80</v>
      </c>
      <c r="AA3" s="256"/>
      <c r="AB3" s="194"/>
      <c r="AC3" s="194"/>
      <c r="AH3" s="1"/>
      <c r="AI3" s="1"/>
    </row>
    <row r="4" spans="1:69">
      <c r="A4" s="72"/>
      <c r="B4" s="72"/>
      <c r="C4" s="72"/>
      <c r="D4" s="72"/>
      <c r="E4" s="72"/>
      <c r="F4" s="72"/>
      <c r="G4" s="72"/>
      <c r="H4" s="72"/>
      <c r="I4" s="72"/>
      <c r="J4" s="132"/>
      <c r="K4" s="132"/>
      <c r="L4" s="72"/>
      <c r="M4" s="72"/>
      <c r="N4" s="72"/>
      <c r="O4" s="72"/>
      <c r="P4" s="72"/>
      <c r="Q4" s="72"/>
      <c r="R4" s="1"/>
      <c r="S4" s="1"/>
      <c r="T4" s="1"/>
      <c r="U4" s="275"/>
      <c r="V4" s="275"/>
      <c r="W4" s="275"/>
      <c r="X4" s="275"/>
      <c r="Y4" s="275"/>
      <c r="Z4" s="275"/>
      <c r="AA4" s="275"/>
      <c r="AB4" s="275"/>
      <c r="AC4" s="275"/>
      <c r="AD4" s="275"/>
      <c r="AE4" s="275"/>
      <c r="AF4" s="275"/>
      <c r="AG4" s="72"/>
      <c r="AH4" s="1"/>
      <c r="AI4" s="1"/>
    </row>
    <row r="5" spans="1:69">
      <c r="A5" s="72"/>
      <c r="B5" s="1" t="s">
        <v>309</v>
      </c>
      <c r="C5" s="1"/>
      <c r="D5" s="1"/>
      <c r="E5" s="1"/>
      <c r="F5" s="1"/>
      <c r="G5" s="1"/>
      <c r="H5" s="1"/>
      <c r="I5" s="1"/>
      <c r="J5" s="1"/>
      <c r="K5" s="132"/>
      <c r="L5" s="72"/>
      <c r="M5" s="72"/>
      <c r="N5" s="72"/>
      <c r="O5" s="72"/>
      <c r="P5" s="72"/>
      <c r="Q5" s="72"/>
      <c r="R5" s="1"/>
      <c r="S5" s="1"/>
      <c r="T5" s="1"/>
      <c r="U5" s="275"/>
      <c r="V5" s="275"/>
      <c r="W5" s="275"/>
      <c r="X5" s="275"/>
      <c r="Y5" s="275"/>
      <c r="Z5" s="275"/>
      <c r="AA5" s="275"/>
      <c r="AB5" s="275"/>
      <c r="AC5" s="275"/>
      <c r="AD5" s="275"/>
      <c r="AE5" s="275"/>
      <c r="AF5" s="275"/>
      <c r="AG5" s="72"/>
      <c r="AH5" s="1"/>
      <c r="AI5" s="1"/>
    </row>
    <row r="6" spans="1:69">
      <c r="A6" s="72"/>
      <c r="B6" s="1" t="s">
        <v>8</v>
      </c>
      <c r="C6" s="1"/>
      <c r="D6" s="1"/>
      <c r="E6" s="1" t="s">
        <v>310</v>
      </c>
      <c r="F6" s="1"/>
      <c r="G6" s="1"/>
      <c r="H6" s="1"/>
      <c r="I6" s="1"/>
      <c r="J6" s="1"/>
      <c r="K6" s="132"/>
      <c r="L6" s="72"/>
      <c r="M6" s="72"/>
      <c r="N6" s="72"/>
      <c r="O6" s="72"/>
      <c r="P6" s="72"/>
      <c r="Q6" s="72"/>
      <c r="R6" s="1"/>
      <c r="AC6" s="1"/>
      <c r="AG6" s="72"/>
      <c r="AH6" s="1"/>
      <c r="AI6" s="1"/>
    </row>
    <row r="7" spans="1:69">
      <c r="A7" s="72"/>
      <c r="B7" s="72"/>
      <c r="C7" s="72"/>
      <c r="D7" s="72"/>
      <c r="E7" s="72"/>
      <c r="F7" s="72"/>
      <c r="G7" s="72"/>
      <c r="H7" s="72"/>
      <c r="I7" s="72"/>
      <c r="J7" s="132"/>
      <c r="K7" s="132"/>
      <c r="L7" s="72"/>
      <c r="M7" s="72"/>
      <c r="N7" s="72"/>
      <c r="O7" s="72"/>
      <c r="P7" s="72"/>
      <c r="Q7" s="72"/>
      <c r="R7" s="1" t="s">
        <v>285</v>
      </c>
      <c r="X7" s="236"/>
      <c r="Y7" s="238"/>
      <c r="Z7" s="238"/>
      <c r="AA7" s="238"/>
      <c r="AB7" s="238"/>
      <c r="AC7" s="238"/>
      <c r="AD7" s="238"/>
      <c r="AE7" s="238"/>
      <c r="AF7" s="238"/>
      <c r="AG7" s="72"/>
      <c r="AH7" s="1"/>
      <c r="AI7" s="1"/>
    </row>
    <row r="8" spans="1:69">
      <c r="A8" s="72"/>
      <c r="B8" s="72"/>
      <c r="C8" s="72"/>
      <c r="D8" s="72"/>
      <c r="E8" s="72"/>
      <c r="F8" s="72"/>
      <c r="G8" s="72"/>
      <c r="H8" s="72"/>
      <c r="I8" s="72"/>
      <c r="J8" s="132"/>
      <c r="K8" s="132"/>
      <c r="L8" s="72"/>
      <c r="M8" s="72"/>
      <c r="N8" s="72"/>
      <c r="O8" s="72"/>
      <c r="P8" s="72"/>
      <c r="Q8" s="72"/>
      <c r="R8" s="1" t="s">
        <v>9</v>
      </c>
      <c r="X8" s="236"/>
      <c r="Y8" s="238"/>
      <c r="Z8" s="238"/>
      <c r="AA8" s="238"/>
      <c r="AB8" s="238"/>
      <c r="AC8" s="238"/>
      <c r="AD8" s="238"/>
      <c r="AE8" s="238"/>
      <c r="AF8" s="37" t="s">
        <v>291</v>
      </c>
      <c r="AG8" s="72"/>
      <c r="AH8" s="1"/>
      <c r="AI8" s="1"/>
    </row>
    <row r="9" spans="1:69">
      <c r="A9" s="72"/>
      <c r="B9" s="72"/>
      <c r="C9" s="72"/>
      <c r="D9" s="72"/>
      <c r="E9" s="72"/>
      <c r="F9" s="72"/>
      <c r="G9" s="72"/>
      <c r="H9" s="72"/>
      <c r="I9" s="72"/>
      <c r="J9" s="129"/>
      <c r="K9" s="129"/>
      <c r="L9" s="72"/>
      <c r="M9" s="72"/>
      <c r="N9" s="72"/>
      <c r="O9" s="72"/>
      <c r="P9" s="72"/>
      <c r="Q9" s="72"/>
      <c r="R9" s="72" t="s">
        <v>288</v>
      </c>
      <c r="S9" s="72"/>
      <c r="T9" s="72"/>
      <c r="U9" s="72"/>
      <c r="V9" s="72"/>
      <c r="W9" s="119"/>
      <c r="X9" s="236"/>
      <c r="Y9" s="238"/>
      <c r="Z9" s="238"/>
      <c r="AA9" s="238"/>
      <c r="AB9" s="238"/>
      <c r="AC9" s="238"/>
      <c r="AD9" s="238"/>
      <c r="AE9" s="238"/>
      <c r="AG9" s="72"/>
      <c r="AH9" s="1"/>
      <c r="AI9" s="1"/>
    </row>
    <row r="10" spans="1:69">
      <c r="A10" s="72"/>
      <c r="B10" s="72"/>
      <c r="C10" s="72"/>
      <c r="D10" s="72"/>
      <c r="E10" s="72"/>
      <c r="F10" s="72"/>
      <c r="G10" s="72"/>
      <c r="H10" s="72"/>
      <c r="I10" s="72"/>
      <c r="J10" s="129"/>
      <c r="K10" s="129"/>
      <c r="L10" s="72"/>
      <c r="M10" s="72"/>
      <c r="N10" s="72"/>
      <c r="O10" s="72"/>
      <c r="P10" s="144"/>
      <c r="Q10" s="144"/>
      <c r="R10" s="144"/>
      <c r="S10" s="144"/>
      <c r="T10" s="144"/>
      <c r="U10" s="144"/>
      <c r="V10" s="145"/>
      <c r="W10" s="145"/>
      <c r="X10" s="145"/>
      <c r="Y10" s="145"/>
      <c r="Z10" s="145"/>
      <c r="AA10" s="145"/>
      <c r="AB10" s="145"/>
      <c r="AC10" s="145"/>
      <c r="AD10" s="145"/>
      <c r="AE10" s="145"/>
      <c r="AF10" s="145"/>
      <c r="AG10" s="145"/>
      <c r="AH10" s="1"/>
      <c r="AI10" s="1"/>
    </row>
    <row r="11" spans="1:69">
      <c r="A11" s="72"/>
      <c r="B11" s="72"/>
      <c r="C11" s="72"/>
      <c r="D11" s="72"/>
      <c r="E11" s="72"/>
      <c r="F11" s="72"/>
      <c r="G11" s="72"/>
      <c r="H11" s="72"/>
      <c r="I11" s="72"/>
      <c r="J11" s="129"/>
      <c r="K11" s="129"/>
      <c r="L11" s="72"/>
      <c r="M11" s="72"/>
      <c r="N11" s="72"/>
      <c r="O11" s="72"/>
      <c r="P11" s="146"/>
      <c r="Q11" s="146"/>
      <c r="R11" s="146"/>
      <c r="S11" s="146"/>
      <c r="T11" s="146"/>
      <c r="U11" s="146"/>
      <c r="V11" s="145"/>
      <c r="W11" s="145"/>
      <c r="X11" s="145"/>
      <c r="Y11" s="145"/>
      <c r="Z11" s="145"/>
      <c r="AA11" s="145"/>
      <c r="AB11" s="145"/>
      <c r="AC11" s="145"/>
      <c r="AD11" s="145"/>
      <c r="AE11" s="145"/>
      <c r="AF11" s="145"/>
      <c r="AG11" s="145"/>
      <c r="AH11" s="1"/>
      <c r="AI11" s="1"/>
    </row>
    <row r="12" spans="1:69">
      <c r="A12" s="72"/>
      <c r="B12" s="535" t="s">
        <v>278</v>
      </c>
      <c r="C12" s="535"/>
      <c r="D12" s="535"/>
      <c r="E12" s="535"/>
      <c r="F12" s="535"/>
      <c r="G12" s="535"/>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147"/>
      <c r="AH12" s="1"/>
      <c r="AI12" s="1"/>
    </row>
    <row r="13" spans="1:69">
      <c r="A13" s="72"/>
      <c r="B13" s="72"/>
      <c r="C13" s="72"/>
      <c r="D13" s="72"/>
      <c r="E13" s="72"/>
      <c r="F13" s="72"/>
      <c r="G13" s="72"/>
      <c r="H13" s="72"/>
      <c r="I13" s="72"/>
      <c r="J13" s="129"/>
      <c r="K13" s="129"/>
      <c r="L13" s="72"/>
      <c r="M13" s="72"/>
      <c r="N13" s="72"/>
      <c r="O13" s="72"/>
      <c r="P13" s="144"/>
      <c r="Q13" s="144"/>
      <c r="R13" s="144"/>
      <c r="S13" s="144"/>
      <c r="T13" s="144"/>
      <c r="U13" s="144"/>
      <c r="V13" s="148"/>
      <c r="W13" s="148"/>
      <c r="X13" s="148"/>
      <c r="Y13" s="148"/>
      <c r="Z13" s="148"/>
      <c r="AA13" s="148"/>
      <c r="AB13" s="148"/>
      <c r="AC13" s="148"/>
      <c r="AD13" s="148"/>
      <c r="AE13" s="148"/>
      <c r="AF13" s="148"/>
      <c r="AG13" s="148"/>
      <c r="AH13" s="1"/>
      <c r="AI13" s="1"/>
    </row>
    <row r="14" spans="1:69" ht="36" customHeight="1">
      <c r="A14" s="72"/>
      <c r="C14" s="325" t="s">
        <v>283</v>
      </c>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I14" s="1"/>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row>
    <row r="15" spans="1:69">
      <c r="A15" s="72"/>
      <c r="AI15" s="1"/>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row>
    <row r="16" spans="1:69">
      <c r="A16" s="72"/>
      <c r="B16" s="72"/>
      <c r="C16" s="72"/>
      <c r="D16" s="72"/>
      <c r="E16" s="72"/>
      <c r="F16" s="72"/>
      <c r="G16" s="72"/>
      <c r="H16" s="72"/>
      <c r="I16" s="72"/>
      <c r="J16" s="129"/>
      <c r="K16" s="129"/>
      <c r="L16" s="72"/>
      <c r="M16" s="72"/>
      <c r="N16" s="72"/>
      <c r="O16" s="72"/>
      <c r="P16" s="144"/>
      <c r="Q16" s="151" t="s">
        <v>116</v>
      </c>
      <c r="R16" s="144"/>
      <c r="S16" s="144"/>
      <c r="T16" s="144"/>
      <c r="U16" s="144"/>
      <c r="V16" s="149"/>
      <c r="W16" s="149"/>
      <c r="X16" s="149"/>
      <c r="Y16" s="149"/>
      <c r="Z16" s="149"/>
      <c r="AA16" s="149"/>
      <c r="AB16" s="149"/>
      <c r="AC16" s="149"/>
      <c r="AD16" s="149"/>
      <c r="AE16" s="149"/>
      <c r="AF16" s="149"/>
      <c r="AG16" s="149"/>
      <c r="AH16" s="1"/>
      <c r="AI16" s="1"/>
    </row>
    <row r="17" spans="1:44">
      <c r="A17" s="72"/>
      <c r="B17" s="72"/>
      <c r="C17" s="72"/>
      <c r="D17" s="72"/>
      <c r="E17" s="72"/>
      <c r="F17" s="72"/>
      <c r="G17" s="72"/>
      <c r="H17" s="72"/>
      <c r="I17" s="72"/>
      <c r="J17" s="132"/>
      <c r="K17" s="132"/>
      <c r="L17" s="72"/>
      <c r="M17" s="72"/>
      <c r="N17" s="72"/>
      <c r="O17" s="72"/>
      <c r="P17" s="72"/>
      <c r="Q17" s="72"/>
      <c r="R17" s="72"/>
      <c r="S17" s="72"/>
      <c r="T17" s="72"/>
      <c r="U17" s="72"/>
      <c r="V17" s="72"/>
      <c r="W17" s="72"/>
      <c r="X17" s="72"/>
      <c r="Y17" s="72"/>
      <c r="Z17" s="72"/>
      <c r="AA17" s="72"/>
      <c r="AB17" s="72"/>
      <c r="AC17" s="72"/>
      <c r="AD17" s="72"/>
      <c r="AE17" s="72"/>
      <c r="AF17" s="72"/>
      <c r="AG17" s="72"/>
      <c r="AH17" s="1"/>
      <c r="AI17" s="1"/>
    </row>
    <row r="18" spans="1:44" ht="18.600000000000001" thickBot="1">
      <c r="A18" s="72"/>
      <c r="B18" s="72"/>
      <c r="C18" s="72"/>
      <c r="D18" s="72"/>
      <c r="E18" s="72"/>
      <c r="F18" s="72"/>
      <c r="G18" s="72"/>
      <c r="H18" s="72"/>
      <c r="I18" s="72"/>
      <c r="J18" s="132"/>
      <c r="K18" s="132"/>
      <c r="L18" s="72"/>
      <c r="M18" s="72"/>
      <c r="N18" s="72"/>
      <c r="O18" s="72"/>
      <c r="P18" s="72"/>
      <c r="Q18" s="72"/>
      <c r="R18" s="72"/>
      <c r="S18" s="72"/>
      <c r="T18" s="72"/>
      <c r="U18" s="72"/>
      <c r="V18" s="72"/>
      <c r="W18" s="72"/>
      <c r="X18" s="72"/>
      <c r="Y18" s="72"/>
      <c r="Z18" s="72"/>
      <c r="AA18" s="72"/>
      <c r="AB18" s="72"/>
      <c r="AC18" s="72"/>
      <c r="AD18" s="72"/>
      <c r="AE18" s="72"/>
      <c r="AF18" s="72"/>
      <c r="AG18" s="72"/>
      <c r="AH18" s="1"/>
      <c r="AI18" s="1"/>
    </row>
    <row r="19" spans="1:44">
      <c r="A19" s="133"/>
      <c r="B19" s="536" t="s">
        <v>286</v>
      </c>
      <c r="C19" s="537"/>
      <c r="D19" s="537"/>
      <c r="E19" s="537"/>
      <c r="F19" s="537"/>
      <c r="G19" s="537"/>
      <c r="H19" s="537"/>
      <c r="I19" s="537"/>
      <c r="J19" s="537"/>
      <c r="K19" s="134"/>
      <c r="L19" s="541" t="s">
        <v>287</v>
      </c>
      <c r="M19" s="542"/>
      <c r="N19" s="542"/>
      <c r="O19" s="542"/>
      <c r="P19" s="542"/>
      <c r="Q19" s="542"/>
      <c r="R19" s="542"/>
      <c r="S19" s="542"/>
      <c r="T19" s="542"/>
      <c r="U19" s="542"/>
      <c r="V19" s="542"/>
      <c r="W19" s="542"/>
      <c r="X19" s="542"/>
      <c r="Y19" s="542"/>
      <c r="Z19" s="542"/>
      <c r="AA19" s="542"/>
      <c r="AB19" s="542"/>
      <c r="AC19" s="542"/>
      <c r="AD19" s="542"/>
      <c r="AE19" s="542"/>
      <c r="AF19" s="542"/>
      <c r="AG19" s="543"/>
      <c r="AH19" s="1"/>
      <c r="AI19" s="1"/>
    </row>
    <row r="20" spans="1:44">
      <c r="A20" s="135"/>
      <c r="B20" s="538"/>
      <c r="C20" s="539"/>
      <c r="D20" s="539"/>
      <c r="E20" s="539"/>
      <c r="F20" s="539"/>
      <c r="G20" s="539"/>
      <c r="H20" s="539"/>
      <c r="I20" s="539"/>
      <c r="J20" s="539"/>
      <c r="K20" s="136"/>
      <c r="L20" s="544"/>
      <c r="M20" s="308"/>
      <c r="N20" s="308"/>
      <c r="O20" s="308"/>
      <c r="P20" s="308"/>
      <c r="Q20" s="308"/>
      <c r="R20" s="308"/>
      <c r="S20" s="308"/>
      <c r="T20" s="308"/>
      <c r="U20" s="308"/>
      <c r="V20" s="308"/>
      <c r="W20" s="308"/>
      <c r="X20" s="308"/>
      <c r="Y20" s="308"/>
      <c r="Z20" s="308"/>
      <c r="AA20" s="308"/>
      <c r="AB20" s="308"/>
      <c r="AC20" s="308"/>
      <c r="AD20" s="308"/>
      <c r="AE20" s="308"/>
      <c r="AF20" s="308"/>
      <c r="AG20" s="309"/>
      <c r="AH20" s="1"/>
      <c r="AI20" s="1"/>
      <c r="AJ20" s="137"/>
      <c r="AK20" s="137"/>
      <c r="AL20" s="137"/>
      <c r="AM20" s="137"/>
      <c r="AN20" s="137"/>
      <c r="AP20" s="137"/>
      <c r="AQ20" s="137"/>
      <c r="AR20" s="137"/>
    </row>
    <row r="21" spans="1:44">
      <c r="A21" s="138"/>
      <c r="B21" s="540"/>
      <c r="C21" s="540"/>
      <c r="D21" s="540"/>
      <c r="E21" s="540"/>
      <c r="F21" s="540"/>
      <c r="G21" s="540"/>
      <c r="H21" s="540"/>
      <c r="I21" s="540"/>
      <c r="J21" s="540"/>
      <c r="K21" s="139"/>
      <c r="L21" s="545"/>
      <c r="M21" s="546"/>
      <c r="N21" s="546"/>
      <c r="O21" s="546"/>
      <c r="P21" s="546"/>
      <c r="Q21" s="546"/>
      <c r="R21" s="546"/>
      <c r="S21" s="546"/>
      <c r="T21" s="546"/>
      <c r="U21" s="546"/>
      <c r="V21" s="546"/>
      <c r="W21" s="546"/>
      <c r="X21" s="546"/>
      <c r="Y21" s="546"/>
      <c r="Z21" s="546"/>
      <c r="AA21" s="546"/>
      <c r="AB21" s="546"/>
      <c r="AC21" s="546"/>
      <c r="AD21" s="546"/>
      <c r="AE21" s="546"/>
      <c r="AF21" s="546"/>
      <c r="AG21" s="547"/>
      <c r="AH21" s="1"/>
      <c r="AI21" s="1"/>
    </row>
    <row r="22" spans="1:44">
      <c r="A22" s="135"/>
      <c r="B22" s="538" t="s">
        <v>284</v>
      </c>
      <c r="C22" s="539"/>
      <c r="D22" s="539"/>
      <c r="E22" s="539"/>
      <c r="F22" s="539"/>
      <c r="G22" s="539"/>
      <c r="H22" s="539"/>
      <c r="I22" s="539"/>
      <c r="J22" s="539"/>
      <c r="K22" s="136"/>
      <c r="L22" s="552"/>
      <c r="M22" s="553"/>
      <c r="N22" s="553"/>
      <c r="O22" s="553"/>
      <c r="P22" s="553"/>
      <c r="Q22" s="553"/>
      <c r="R22" s="553"/>
      <c r="S22" s="553"/>
      <c r="T22" s="553"/>
      <c r="U22" s="553"/>
      <c r="V22" s="553"/>
      <c r="W22" s="553"/>
      <c r="X22" s="553"/>
      <c r="Y22" s="553"/>
      <c r="Z22" s="553"/>
      <c r="AA22" s="553"/>
      <c r="AB22" s="553"/>
      <c r="AC22" s="553"/>
      <c r="AD22" s="553"/>
      <c r="AE22" s="553"/>
      <c r="AF22" s="553"/>
      <c r="AG22" s="554"/>
      <c r="AH22" s="1"/>
      <c r="AI22" s="1"/>
    </row>
    <row r="23" spans="1:44">
      <c r="A23" s="135"/>
      <c r="B23" s="538"/>
      <c r="C23" s="539"/>
      <c r="D23" s="539"/>
      <c r="E23" s="539"/>
      <c r="F23" s="539"/>
      <c r="G23" s="539"/>
      <c r="H23" s="539"/>
      <c r="I23" s="539"/>
      <c r="J23" s="539"/>
      <c r="K23" s="136"/>
      <c r="L23" s="552"/>
      <c r="M23" s="553"/>
      <c r="N23" s="553"/>
      <c r="O23" s="553"/>
      <c r="P23" s="553"/>
      <c r="Q23" s="553"/>
      <c r="R23" s="553"/>
      <c r="S23" s="553"/>
      <c r="T23" s="553"/>
      <c r="U23" s="553"/>
      <c r="V23" s="553"/>
      <c r="W23" s="553"/>
      <c r="X23" s="553"/>
      <c r="Y23" s="553"/>
      <c r="Z23" s="553"/>
      <c r="AA23" s="553"/>
      <c r="AB23" s="553"/>
      <c r="AC23" s="553"/>
      <c r="AD23" s="553"/>
      <c r="AE23" s="553"/>
      <c r="AF23" s="553"/>
      <c r="AG23" s="554"/>
      <c r="AH23" s="1"/>
      <c r="AI23" s="1"/>
    </row>
    <row r="24" spans="1:44">
      <c r="A24" s="138"/>
      <c r="B24" s="540"/>
      <c r="C24" s="540"/>
      <c r="D24" s="540"/>
      <c r="E24" s="540"/>
      <c r="F24" s="540"/>
      <c r="G24" s="540"/>
      <c r="H24" s="540"/>
      <c r="I24" s="540"/>
      <c r="J24" s="540"/>
      <c r="K24" s="139"/>
      <c r="L24" s="555"/>
      <c r="M24" s="556"/>
      <c r="N24" s="556"/>
      <c r="O24" s="556"/>
      <c r="P24" s="556"/>
      <c r="Q24" s="556"/>
      <c r="R24" s="556"/>
      <c r="S24" s="556"/>
      <c r="T24" s="556"/>
      <c r="U24" s="556"/>
      <c r="V24" s="556"/>
      <c r="W24" s="556"/>
      <c r="X24" s="556"/>
      <c r="Y24" s="556"/>
      <c r="Z24" s="556"/>
      <c r="AA24" s="556"/>
      <c r="AB24" s="556"/>
      <c r="AC24" s="556"/>
      <c r="AD24" s="556"/>
      <c r="AE24" s="556"/>
      <c r="AF24" s="556"/>
      <c r="AG24" s="557"/>
      <c r="AH24" s="1"/>
      <c r="AI24" s="1"/>
    </row>
    <row r="25" spans="1:44">
      <c r="A25" s="155"/>
      <c r="B25" s="568" t="s">
        <v>279</v>
      </c>
      <c r="C25" s="215"/>
      <c r="D25" s="215"/>
      <c r="E25" s="215"/>
      <c r="F25" s="215"/>
      <c r="G25" s="215"/>
      <c r="H25" s="215"/>
      <c r="I25" s="215"/>
      <c r="J25" s="215"/>
      <c r="K25" s="115"/>
      <c r="L25" s="549"/>
      <c r="M25" s="550"/>
      <c r="N25" s="550"/>
      <c r="O25" s="550"/>
      <c r="P25" s="550"/>
      <c r="Q25" s="550"/>
      <c r="R25" s="550"/>
      <c r="S25" s="550"/>
      <c r="T25" s="550"/>
      <c r="U25" s="550"/>
      <c r="V25" s="550"/>
      <c r="W25" s="550"/>
      <c r="X25" s="550"/>
      <c r="Y25" s="550"/>
      <c r="Z25" s="550"/>
      <c r="AA25" s="550"/>
      <c r="AB25" s="550"/>
      <c r="AC25" s="550"/>
      <c r="AD25" s="550"/>
      <c r="AE25" s="550"/>
      <c r="AF25" s="550"/>
      <c r="AG25" s="551"/>
      <c r="AH25" s="1"/>
      <c r="AI25" s="1"/>
    </row>
    <row r="26" spans="1:44">
      <c r="A26" s="152"/>
      <c r="B26" s="379"/>
      <c r="C26" s="379"/>
      <c r="D26" s="379"/>
      <c r="E26" s="379"/>
      <c r="F26" s="379"/>
      <c r="G26" s="379"/>
      <c r="H26" s="379"/>
      <c r="I26" s="379"/>
      <c r="J26" s="379"/>
      <c r="K26" s="82"/>
      <c r="L26" s="552"/>
      <c r="M26" s="553"/>
      <c r="N26" s="553"/>
      <c r="O26" s="553"/>
      <c r="P26" s="553"/>
      <c r="Q26" s="553"/>
      <c r="R26" s="553"/>
      <c r="S26" s="553"/>
      <c r="T26" s="553"/>
      <c r="U26" s="553"/>
      <c r="V26" s="553"/>
      <c r="W26" s="553"/>
      <c r="X26" s="553"/>
      <c r="Y26" s="553"/>
      <c r="Z26" s="553"/>
      <c r="AA26" s="553"/>
      <c r="AB26" s="553"/>
      <c r="AC26" s="553"/>
      <c r="AD26" s="553"/>
      <c r="AE26" s="553"/>
      <c r="AF26" s="553"/>
      <c r="AG26" s="554"/>
      <c r="AH26" s="1"/>
      <c r="AI26" s="1"/>
    </row>
    <row r="27" spans="1:44">
      <c r="A27" s="153"/>
      <c r="B27" s="360"/>
      <c r="C27" s="360"/>
      <c r="D27" s="360"/>
      <c r="E27" s="360"/>
      <c r="F27" s="360"/>
      <c r="G27" s="360"/>
      <c r="H27" s="360"/>
      <c r="I27" s="360"/>
      <c r="J27" s="360"/>
      <c r="K27" s="154"/>
      <c r="L27" s="555"/>
      <c r="M27" s="556"/>
      <c r="N27" s="556"/>
      <c r="O27" s="556"/>
      <c r="P27" s="556"/>
      <c r="Q27" s="556"/>
      <c r="R27" s="556"/>
      <c r="S27" s="556"/>
      <c r="T27" s="556"/>
      <c r="U27" s="556"/>
      <c r="V27" s="556"/>
      <c r="W27" s="556"/>
      <c r="X27" s="556"/>
      <c r="Y27" s="556"/>
      <c r="Z27" s="556"/>
      <c r="AA27" s="556"/>
      <c r="AB27" s="556"/>
      <c r="AC27" s="556"/>
      <c r="AD27" s="556"/>
      <c r="AE27" s="556"/>
      <c r="AF27" s="556"/>
      <c r="AG27" s="557"/>
      <c r="AH27" s="1"/>
      <c r="AI27" s="1"/>
    </row>
    <row r="28" spans="1:44">
      <c r="A28" s="140"/>
      <c r="B28" s="548" t="s">
        <v>280</v>
      </c>
      <c r="C28" s="548"/>
      <c r="D28" s="548"/>
      <c r="E28" s="548"/>
      <c r="F28" s="548"/>
      <c r="G28" s="548"/>
      <c r="H28" s="548"/>
      <c r="I28" s="548"/>
      <c r="J28" s="548"/>
      <c r="K28" s="141"/>
      <c r="L28" s="549"/>
      <c r="M28" s="550"/>
      <c r="N28" s="550"/>
      <c r="O28" s="550"/>
      <c r="P28" s="550"/>
      <c r="Q28" s="550"/>
      <c r="R28" s="550"/>
      <c r="S28" s="550"/>
      <c r="T28" s="550"/>
      <c r="U28" s="550"/>
      <c r="V28" s="550"/>
      <c r="W28" s="550"/>
      <c r="X28" s="550"/>
      <c r="Y28" s="550"/>
      <c r="Z28" s="550"/>
      <c r="AA28" s="550"/>
      <c r="AB28" s="550"/>
      <c r="AC28" s="550"/>
      <c r="AD28" s="550"/>
      <c r="AE28" s="550"/>
      <c r="AF28" s="550"/>
      <c r="AG28" s="551"/>
      <c r="AH28" s="1"/>
      <c r="AI28" s="1"/>
    </row>
    <row r="29" spans="1:44">
      <c r="A29" s="135"/>
      <c r="B29" s="539"/>
      <c r="C29" s="539"/>
      <c r="D29" s="539"/>
      <c r="E29" s="539"/>
      <c r="F29" s="539"/>
      <c r="G29" s="539"/>
      <c r="H29" s="539"/>
      <c r="I29" s="539"/>
      <c r="J29" s="539"/>
      <c r="K29" s="136"/>
      <c r="L29" s="552"/>
      <c r="M29" s="553"/>
      <c r="N29" s="553"/>
      <c r="O29" s="553"/>
      <c r="P29" s="553"/>
      <c r="Q29" s="553"/>
      <c r="R29" s="553"/>
      <c r="S29" s="553"/>
      <c r="T29" s="553"/>
      <c r="U29" s="553"/>
      <c r="V29" s="553"/>
      <c r="W29" s="553"/>
      <c r="X29" s="553"/>
      <c r="Y29" s="553"/>
      <c r="Z29" s="553"/>
      <c r="AA29" s="553"/>
      <c r="AB29" s="553"/>
      <c r="AC29" s="553"/>
      <c r="AD29" s="553"/>
      <c r="AE29" s="553"/>
      <c r="AF29" s="553"/>
      <c r="AG29" s="554"/>
      <c r="AH29" s="1"/>
      <c r="AI29" s="1"/>
    </row>
    <row r="30" spans="1:44">
      <c r="A30" s="138"/>
      <c r="B30" s="540"/>
      <c r="C30" s="540"/>
      <c r="D30" s="540"/>
      <c r="E30" s="540"/>
      <c r="F30" s="540"/>
      <c r="G30" s="540"/>
      <c r="H30" s="540"/>
      <c r="I30" s="540"/>
      <c r="J30" s="540"/>
      <c r="K30" s="139"/>
      <c r="L30" s="555"/>
      <c r="M30" s="556"/>
      <c r="N30" s="556"/>
      <c r="O30" s="556"/>
      <c r="P30" s="556"/>
      <c r="Q30" s="556"/>
      <c r="R30" s="556"/>
      <c r="S30" s="556"/>
      <c r="T30" s="556"/>
      <c r="U30" s="556"/>
      <c r="V30" s="556"/>
      <c r="W30" s="556"/>
      <c r="X30" s="556"/>
      <c r="Y30" s="556"/>
      <c r="Z30" s="556"/>
      <c r="AA30" s="556"/>
      <c r="AB30" s="556"/>
      <c r="AC30" s="556"/>
      <c r="AD30" s="556"/>
      <c r="AE30" s="556"/>
      <c r="AF30" s="556"/>
      <c r="AG30" s="557"/>
      <c r="AH30" s="1"/>
      <c r="AI30" s="1"/>
    </row>
    <row r="31" spans="1:44">
      <c r="A31" s="140"/>
      <c r="B31" s="548" t="s">
        <v>281</v>
      </c>
      <c r="C31" s="548"/>
      <c r="D31" s="548"/>
      <c r="E31" s="548"/>
      <c r="F31" s="548"/>
      <c r="G31" s="548"/>
      <c r="H31" s="548"/>
      <c r="I31" s="548"/>
      <c r="J31" s="548"/>
      <c r="K31" s="141"/>
      <c r="L31" s="559" t="s">
        <v>282</v>
      </c>
      <c r="M31" s="560"/>
      <c r="N31" s="560"/>
      <c r="O31" s="560"/>
      <c r="P31" s="560"/>
      <c r="Q31" s="560"/>
      <c r="R31" s="560"/>
      <c r="S31" s="560"/>
      <c r="T31" s="560"/>
      <c r="U31" s="560"/>
      <c r="V31" s="560"/>
      <c r="W31" s="560"/>
      <c r="X31" s="560"/>
      <c r="Y31" s="560"/>
      <c r="Z31" s="560"/>
      <c r="AA31" s="560"/>
      <c r="AB31" s="560"/>
      <c r="AC31" s="560"/>
      <c r="AD31" s="560"/>
      <c r="AE31" s="560"/>
      <c r="AF31" s="560"/>
      <c r="AG31" s="561"/>
      <c r="AH31" s="1"/>
      <c r="AI31" s="1"/>
    </row>
    <row r="32" spans="1:44">
      <c r="A32" s="135"/>
      <c r="B32" s="539"/>
      <c r="C32" s="539"/>
      <c r="D32" s="539"/>
      <c r="E32" s="539"/>
      <c r="F32" s="539"/>
      <c r="G32" s="539"/>
      <c r="H32" s="539"/>
      <c r="I32" s="539"/>
      <c r="J32" s="539"/>
      <c r="K32" s="136"/>
      <c r="L32" s="562"/>
      <c r="M32" s="563"/>
      <c r="N32" s="563"/>
      <c r="O32" s="563"/>
      <c r="P32" s="563"/>
      <c r="Q32" s="563"/>
      <c r="R32" s="563"/>
      <c r="S32" s="563"/>
      <c r="T32" s="563"/>
      <c r="U32" s="563"/>
      <c r="V32" s="563"/>
      <c r="W32" s="563"/>
      <c r="X32" s="563"/>
      <c r="Y32" s="563"/>
      <c r="Z32" s="563"/>
      <c r="AA32" s="563"/>
      <c r="AB32" s="563"/>
      <c r="AC32" s="563"/>
      <c r="AD32" s="563"/>
      <c r="AE32" s="563"/>
      <c r="AF32" s="563"/>
      <c r="AG32" s="564"/>
      <c r="AH32" s="1"/>
      <c r="AI32" s="1"/>
    </row>
    <row r="33" spans="1:35" ht="18.600000000000001" thickBot="1">
      <c r="A33" s="142"/>
      <c r="B33" s="558"/>
      <c r="C33" s="558"/>
      <c r="D33" s="558"/>
      <c r="E33" s="558"/>
      <c r="F33" s="558"/>
      <c r="G33" s="558"/>
      <c r="H33" s="558"/>
      <c r="I33" s="558"/>
      <c r="J33" s="558"/>
      <c r="K33" s="143"/>
      <c r="L33" s="565"/>
      <c r="M33" s="566"/>
      <c r="N33" s="566"/>
      <c r="O33" s="566"/>
      <c r="P33" s="566"/>
      <c r="Q33" s="566"/>
      <c r="R33" s="566"/>
      <c r="S33" s="566"/>
      <c r="T33" s="566"/>
      <c r="U33" s="566"/>
      <c r="V33" s="566"/>
      <c r="W33" s="566"/>
      <c r="X33" s="566"/>
      <c r="Y33" s="566"/>
      <c r="Z33" s="566"/>
      <c r="AA33" s="566"/>
      <c r="AB33" s="566"/>
      <c r="AC33" s="566"/>
      <c r="AD33" s="566"/>
      <c r="AE33" s="566"/>
      <c r="AF33" s="566"/>
      <c r="AG33" s="567"/>
      <c r="AH33" s="1"/>
      <c r="AI33" s="1"/>
    </row>
    <row r="34" spans="1:3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1"/>
      <c r="AI34" s="1"/>
    </row>
    <row r="35" spans="1:3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1"/>
      <c r="AI35" s="1"/>
    </row>
    <row r="36" spans="1:3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1"/>
      <c r="AI36" s="1"/>
    </row>
    <row r="37" spans="1: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1"/>
      <c r="AI37" s="1"/>
    </row>
    <row r="38" spans="1:3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1"/>
      <c r="AI38" s="1"/>
    </row>
    <row r="39" spans="1: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
      <c r="AI39" s="1"/>
    </row>
    <row r="40" spans="1:35">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row>
    <row r="41" spans="1:35">
      <c r="A41" s="130"/>
      <c r="B41" s="130"/>
      <c r="C41" s="130"/>
      <c r="D41" s="130"/>
      <c r="E41" s="130"/>
      <c r="F41" s="130"/>
      <c r="G41" s="130"/>
      <c r="H41" s="130"/>
      <c r="I41" s="130"/>
      <c r="J41" s="131"/>
      <c r="K41" s="131"/>
      <c r="L41" s="130"/>
      <c r="M41" s="130"/>
      <c r="N41" s="130"/>
      <c r="O41" s="130"/>
      <c r="P41" s="130"/>
      <c r="Q41" s="130"/>
      <c r="R41" s="130"/>
      <c r="S41" s="130"/>
      <c r="T41" s="130"/>
      <c r="U41" s="130"/>
      <c r="V41" s="130"/>
      <c r="W41" s="130"/>
      <c r="X41" s="130"/>
      <c r="Y41" s="130"/>
      <c r="Z41" s="130"/>
      <c r="AA41" s="130"/>
      <c r="AB41" s="130"/>
      <c r="AC41" s="130"/>
      <c r="AD41" s="130"/>
      <c r="AE41" s="130"/>
      <c r="AF41" s="130"/>
      <c r="AG41" s="130"/>
    </row>
    <row r="42" spans="1:35">
      <c r="A42" s="130"/>
      <c r="B42" s="130"/>
      <c r="C42" s="130"/>
      <c r="D42" s="130"/>
      <c r="E42" s="130"/>
      <c r="F42" s="130"/>
      <c r="G42" s="130"/>
      <c r="H42" s="130"/>
      <c r="I42" s="130"/>
      <c r="J42" s="131"/>
      <c r="K42" s="131"/>
      <c r="L42" s="130"/>
      <c r="M42" s="130"/>
      <c r="N42" s="130"/>
      <c r="O42" s="130"/>
      <c r="P42" s="130"/>
      <c r="Q42" s="130"/>
      <c r="R42" s="130"/>
      <c r="S42" s="130"/>
      <c r="T42" s="130"/>
      <c r="U42" s="130"/>
      <c r="V42" s="130"/>
      <c r="W42" s="130"/>
      <c r="X42" s="130"/>
      <c r="Y42" s="130"/>
      <c r="Z42" s="130"/>
      <c r="AA42" s="130"/>
      <c r="AB42" s="130"/>
      <c r="AC42" s="130"/>
      <c r="AD42" s="130"/>
      <c r="AE42" s="130"/>
      <c r="AF42" s="130"/>
      <c r="AG42" s="130"/>
    </row>
    <row r="43" spans="1:35">
      <c r="A43" s="130"/>
      <c r="B43" s="130"/>
      <c r="C43" s="130"/>
      <c r="D43" s="130"/>
      <c r="E43" s="130"/>
      <c r="F43" s="130"/>
      <c r="G43" s="130"/>
      <c r="H43" s="130"/>
      <c r="I43" s="130"/>
      <c r="J43" s="131"/>
      <c r="K43" s="131"/>
      <c r="L43" s="130"/>
      <c r="M43" s="130"/>
      <c r="N43" s="130"/>
      <c r="O43" s="130"/>
      <c r="P43" s="130"/>
      <c r="Q43" s="130"/>
      <c r="R43" s="130"/>
      <c r="S43" s="130"/>
      <c r="T43" s="130"/>
      <c r="U43" s="130"/>
      <c r="V43" s="130"/>
      <c r="W43" s="130"/>
      <c r="X43" s="130"/>
      <c r="Y43" s="130"/>
      <c r="Z43" s="130"/>
      <c r="AA43" s="130"/>
      <c r="AB43" s="130"/>
      <c r="AC43" s="130"/>
      <c r="AD43" s="130"/>
      <c r="AE43" s="130"/>
      <c r="AF43" s="130"/>
      <c r="AG43" s="130"/>
    </row>
    <row r="44" spans="1:35">
      <c r="A44" s="130"/>
      <c r="B44" s="130"/>
      <c r="C44" s="130"/>
      <c r="D44" s="130"/>
      <c r="E44" s="130"/>
      <c r="F44" s="130"/>
      <c r="G44" s="130"/>
      <c r="H44" s="130"/>
      <c r="I44" s="130"/>
      <c r="J44" s="131"/>
      <c r="K44" s="131"/>
      <c r="L44" s="130"/>
      <c r="M44" s="130"/>
      <c r="N44" s="130"/>
      <c r="O44" s="130"/>
      <c r="P44" s="130"/>
      <c r="Q44" s="130"/>
      <c r="R44" s="130"/>
      <c r="S44" s="130"/>
      <c r="T44" s="130"/>
      <c r="U44" s="130"/>
      <c r="V44" s="130"/>
      <c r="W44" s="130"/>
      <c r="X44" s="130"/>
      <c r="Y44" s="130"/>
      <c r="Z44" s="130"/>
      <c r="AA44" s="130"/>
      <c r="AB44" s="130"/>
      <c r="AC44" s="130"/>
      <c r="AD44" s="130"/>
      <c r="AE44" s="130"/>
      <c r="AF44" s="130"/>
      <c r="AG44" s="130"/>
    </row>
  </sheetData>
  <mergeCells count="19">
    <mergeCell ref="AA1:AG1"/>
    <mergeCell ref="B19:J21"/>
    <mergeCell ref="L19:AG21"/>
    <mergeCell ref="B28:J30"/>
    <mergeCell ref="L28:AG30"/>
    <mergeCell ref="B31:J33"/>
    <mergeCell ref="L31:AG33"/>
    <mergeCell ref="B22:J24"/>
    <mergeCell ref="L22:AG24"/>
    <mergeCell ref="L25:AG27"/>
    <mergeCell ref="B25:J27"/>
    <mergeCell ref="X3:Y3"/>
    <mergeCell ref="AA3:AC3"/>
    <mergeCell ref="U4:AF5"/>
    <mergeCell ref="X7:AF7"/>
    <mergeCell ref="C14:AD14"/>
    <mergeCell ref="B12:AF12"/>
    <mergeCell ref="X8:AE8"/>
    <mergeCell ref="X9:AE9"/>
  </mergeCells>
  <phoneticPr fontId="2"/>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11</xdr:col>
                    <xdr:colOff>213360</xdr:colOff>
                    <xdr:row>18</xdr:row>
                    <xdr:rowOff>144780</xdr:rowOff>
                  </from>
                  <to>
                    <xdr:col>12</xdr:col>
                    <xdr:colOff>213360</xdr:colOff>
                    <xdr:row>19</xdr:row>
                    <xdr:rowOff>160020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17</xdr:col>
                    <xdr:colOff>99060</xdr:colOff>
                    <xdr:row>18</xdr:row>
                    <xdr:rowOff>144780</xdr:rowOff>
                  </from>
                  <to>
                    <xdr:col>18</xdr:col>
                    <xdr:colOff>99060</xdr:colOff>
                    <xdr:row>19</xdr:row>
                    <xdr:rowOff>160020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7F67-D3A3-48FC-A687-53885A43F604}">
  <dimension ref="A1:AH42"/>
  <sheetViews>
    <sheetView view="pageBreakPreview" zoomScaleNormal="100" zoomScaleSheetLayoutView="100" workbookViewId="0"/>
  </sheetViews>
  <sheetFormatPr defaultRowHeight="18"/>
  <cols>
    <col min="1" max="33" width="3.19921875" customWidth="1"/>
    <col min="34" max="35" width="3.69921875" customWidth="1"/>
  </cols>
  <sheetData>
    <row r="1" spans="1:34">
      <c r="B1" s="14" t="s">
        <v>290</v>
      </c>
      <c r="C1" s="14"/>
      <c r="D1" s="14"/>
      <c r="E1" s="14"/>
      <c r="F1" s="14"/>
      <c r="G1" s="14"/>
      <c r="H1" s="14"/>
      <c r="I1" s="14"/>
      <c r="J1" s="14"/>
      <c r="K1" s="14"/>
      <c r="L1" s="14"/>
      <c r="M1" s="14"/>
      <c r="N1" s="14"/>
      <c r="O1" s="14"/>
      <c r="P1" s="14"/>
      <c r="Q1" s="14"/>
      <c r="R1" s="14"/>
      <c r="S1" s="14"/>
      <c r="T1" s="14"/>
      <c r="U1" s="14"/>
      <c r="V1" s="14"/>
    </row>
    <row r="2" spans="1:34">
      <c r="A2" s="14"/>
      <c r="B2" s="14"/>
      <c r="C2" s="14"/>
      <c r="D2" s="14"/>
      <c r="E2" s="14"/>
      <c r="F2" s="14"/>
      <c r="G2" s="14"/>
      <c r="H2" s="14"/>
      <c r="I2" s="14"/>
      <c r="J2" s="14"/>
      <c r="K2" s="14"/>
      <c r="L2" s="14"/>
      <c r="M2" s="14"/>
      <c r="N2" s="14"/>
      <c r="O2" s="14"/>
      <c r="P2" s="14"/>
      <c r="Q2" s="14"/>
      <c r="R2" s="14"/>
      <c r="U2" s="603"/>
      <c r="V2" s="604"/>
      <c r="W2" s="604"/>
      <c r="X2" s="604"/>
      <c r="Y2" s="604"/>
      <c r="Z2" s="604"/>
      <c r="AA2" s="604"/>
      <c r="AB2" s="604"/>
      <c r="AC2" s="40"/>
      <c r="AD2" s="40"/>
      <c r="AE2" s="40"/>
      <c r="AF2" s="40"/>
      <c r="AG2" s="40"/>
    </row>
    <row r="3" spans="1:34">
      <c r="A3" s="1"/>
      <c r="B3" s="1"/>
      <c r="C3" s="1"/>
      <c r="D3" s="1"/>
      <c r="E3" s="1"/>
      <c r="F3" s="1"/>
      <c r="G3" s="1"/>
      <c r="H3" s="1"/>
      <c r="I3" s="14"/>
      <c r="J3" s="14"/>
      <c r="K3" s="14"/>
      <c r="L3" s="14"/>
      <c r="M3" s="14"/>
      <c r="N3" s="14"/>
      <c r="O3" s="14"/>
      <c r="P3" s="14"/>
      <c r="Q3" s="14"/>
      <c r="R3" s="14"/>
      <c r="V3" s="14"/>
      <c r="AA3" s="14"/>
      <c r="AB3" s="14"/>
      <c r="AC3" s="14"/>
      <c r="AD3" s="14"/>
    </row>
    <row r="4" spans="1:34">
      <c r="A4" s="1"/>
      <c r="B4" s="1"/>
      <c r="C4" s="1"/>
      <c r="D4" s="1"/>
      <c r="E4" s="1"/>
      <c r="F4" s="1"/>
      <c r="G4" s="1"/>
      <c r="H4" s="1"/>
      <c r="J4" s="14"/>
      <c r="K4" s="14"/>
      <c r="M4" s="605" t="s">
        <v>125</v>
      </c>
      <c r="N4" s="379"/>
      <c r="O4" s="379"/>
      <c r="P4" s="379"/>
      <c r="Q4" s="379"/>
      <c r="R4" s="379"/>
      <c r="S4" s="14"/>
      <c r="T4" s="14"/>
      <c r="U4" s="14"/>
      <c r="V4" s="14"/>
    </row>
    <row r="5" spans="1:34">
      <c r="A5" s="14"/>
      <c r="B5" s="14"/>
      <c r="C5" s="14"/>
      <c r="D5" s="14"/>
      <c r="E5" s="14"/>
      <c r="F5" s="14"/>
      <c r="G5" s="14"/>
      <c r="H5" s="14"/>
      <c r="I5" s="14"/>
      <c r="J5" s="14"/>
      <c r="K5" s="14"/>
      <c r="L5" s="14"/>
      <c r="M5" s="14"/>
      <c r="N5" s="14"/>
      <c r="O5" s="14"/>
      <c r="P5" s="14"/>
      <c r="Q5" s="14"/>
      <c r="R5" s="14"/>
      <c r="S5" s="14"/>
      <c r="T5" s="14"/>
      <c r="U5" s="14"/>
      <c r="V5" s="14"/>
    </row>
    <row r="6" spans="1:34">
      <c r="A6" s="14"/>
      <c r="B6" s="14"/>
      <c r="C6" s="14"/>
      <c r="D6" s="14"/>
      <c r="E6" s="14"/>
      <c r="F6" s="14"/>
      <c r="G6" s="14"/>
      <c r="H6" s="14"/>
      <c r="I6" s="14"/>
      <c r="J6" s="14"/>
      <c r="K6" s="14"/>
      <c r="L6" s="14"/>
      <c r="M6" s="14"/>
      <c r="N6" s="14"/>
      <c r="O6" s="14"/>
      <c r="P6" s="14"/>
      <c r="Q6" s="14"/>
      <c r="R6" s="14"/>
      <c r="S6" s="14"/>
      <c r="T6" s="14"/>
      <c r="U6" s="14"/>
      <c r="V6" s="14"/>
    </row>
    <row r="7" spans="1:34">
      <c r="A7" s="14"/>
      <c r="B7" s="14"/>
      <c r="C7" s="14"/>
      <c r="F7" s="14"/>
      <c r="G7" s="14" t="s">
        <v>126</v>
      </c>
      <c r="H7" s="14"/>
      <c r="I7" s="14"/>
      <c r="J7" s="14"/>
      <c r="K7" s="14"/>
      <c r="L7" s="14"/>
      <c r="M7" s="14"/>
      <c r="N7" s="14"/>
      <c r="O7" s="14"/>
      <c r="P7" s="14"/>
      <c r="Q7" s="14"/>
      <c r="S7" s="1"/>
      <c r="T7" s="1"/>
      <c r="U7" s="1"/>
      <c r="V7" s="1"/>
      <c r="W7" s="1"/>
      <c r="X7" s="1"/>
      <c r="Y7" s="1"/>
      <c r="Z7" s="1"/>
      <c r="AA7" s="1"/>
      <c r="AB7" s="1"/>
      <c r="AC7" s="1"/>
      <c r="AD7" s="1"/>
      <c r="AE7" s="1"/>
      <c r="AF7" s="1"/>
      <c r="AG7" s="1"/>
      <c r="AH7" s="1"/>
    </row>
    <row r="8" spans="1:34">
      <c r="A8" s="14"/>
      <c r="B8" s="14"/>
      <c r="C8" s="45" t="s">
        <v>127</v>
      </c>
      <c r="D8" s="46"/>
      <c r="E8" s="46"/>
      <c r="F8" s="45"/>
      <c r="G8" s="45"/>
      <c r="H8" s="45"/>
      <c r="I8" s="45"/>
      <c r="J8" s="45"/>
      <c r="K8" s="45"/>
      <c r="L8" s="14"/>
      <c r="M8" s="14"/>
      <c r="N8" s="14"/>
      <c r="O8" s="14"/>
      <c r="P8" s="14"/>
      <c r="Q8" s="14"/>
      <c r="S8" s="1"/>
      <c r="T8" s="1"/>
      <c r="U8" s="1"/>
      <c r="W8" s="1"/>
      <c r="X8" s="1"/>
      <c r="Y8" s="1"/>
      <c r="Z8" s="1"/>
      <c r="AA8" s="1"/>
      <c r="AB8" s="1"/>
      <c r="AC8" s="1"/>
      <c r="AD8" s="1"/>
      <c r="AE8" s="1"/>
      <c r="AF8" s="1"/>
      <c r="AG8" s="1"/>
      <c r="AH8" s="1"/>
    </row>
    <row r="9" spans="1:34">
      <c r="A9" s="1"/>
      <c r="B9" s="1"/>
      <c r="C9" s="22"/>
      <c r="D9" s="22"/>
      <c r="E9" s="22"/>
      <c r="F9" s="22"/>
      <c r="G9" s="22"/>
      <c r="H9" s="22"/>
      <c r="I9" s="22"/>
      <c r="J9" s="22"/>
      <c r="K9" s="22"/>
      <c r="L9" s="1"/>
      <c r="M9" s="1"/>
      <c r="N9" s="1"/>
      <c r="O9" s="1"/>
      <c r="P9" s="1"/>
      <c r="Q9" s="1"/>
      <c r="R9" s="1"/>
      <c r="S9" s="1"/>
      <c r="T9" s="1"/>
      <c r="U9" s="1"/>
      <c r="V9" s="1"/>
      <c r="W9" s="44"/>
      <c r="X9" s="44"/>
      <c r="Y9" s="44"/>
      <c r="Z9" s="44"/>
      <c r="AA9" s="16"/>
      <c r="AB9" s="16"/>
      <c r="AC9" s="16"/>
      <c r="AD9" s="16"/>
      <c r="AE9" s="1"/>
      <c r="AF9" s="1"/>
      <c r="AG9" s="1"/>
      <c r="AH9" s="1"/>
    </row>
    <row r="10" spans="1:34">
      <c r="A10" s="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
    </row>
    <row r="11" spans="1:34">
      <c r="A11" s="1"/>
      <c r="B11" s="14"/>
      <c r="C11" s="14"/>
      <c r="D11" s="14"/>
      <c r="E11" s="14"/>
      <c r="F11" s="14"/>
      <c r="G11" s="14"/>
      <c r="H11" s="14"/>
      <c r="I11" s="14"/>
      <c r="J11" s="14"/>
      <c r="K11" s="14"/>
      <c r="L11" s="14"/>
      <c r="M11" s="14"/>
      <c r="N11" s="14"/>
      <c r="O11" s="14"/>
      <c r="P11" s="14"/>
      <c r="Q11" s="14" t="s">
        <v>128</v>
      </c>
      <c r="R11" s="14"/>
      <c r="S11" s="14"/>
      <c r="T11" s="14"/>
      <c r="U11" s="47"/>
      <c r="V11" s="47"/>
      <c r="W11" s="47"/>
      <c r="X11" s="47"/>
      <c r="Y11" s="47"/>
      <c r="Z11" s="47"/>
      <c r="AA11" s="47"/>
      <c r="AB11" s="47"/>
      <c r="AC11" s="47"/>
      <c r="AD11" s="14"/>
      <c r="AE11" s="1"/>
    </row>
    <row r="12" spans="1:34">
      <c r="A12" s="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
    </row>
    <row r="13" spans="1:34">
      <c r="A13" s="1"/>
      <c r="B13" s="14"/>
      <c r="D13" s="14"/>
      <c r="E13" s="14"/>
      <c r="F13" s="14"/>
      <c r="G13" s="14"/>
      <c r="H13" s="14"/>
      <c r="I13" s="14"/>
      <c r="J13" s="14"/>
      <c r="K13" s="14"/>
      <c r="L13" s="14"/>
      <c r="M13" s="14"/>
      <c r="N13" s="14"/>
      <c r="O13" s="14"/>
      <c r="P13" s="36"/>
      <c r="Q13" s="36"/>
      <c r="R13" s="36"/>
      <c r="S13" s="36"/>
      <c r="T13" s="36"/>
      <c r="U13" s="36"/>
      <c r="V13" s="36"/>
      <c r="W13" s="36"/>
      <c r="X13" s="36"/>
      <c r="Y13" s="36"/>
      <c r="Z13" s="36"/>
      <c r="AA13" s="36"/>
      <c r="AB13" s="14"/>
      <c r="AC13" s="14"/>
      <c r="AD13" s="14"/>
      <c r="AE13" s="1"/>
    </row>
    <row r="14" spans="1:34" ht="18" customHeight="1" thickBot="1">
      <c r="A14" s="1"/>
      <c r="B14" s="14"/>
      <c r="C14" s="14" t="s">
        <v>133</v>
      </c>
      <c r="H14" s="45" t="s">
        <v>134</v>
      </c>
      <c r="P14" s="14"/>
      <c r="Q14" s="14"/>
      <c r="R14" s="14"/>
      <c r="S14" s="14"/>
      <c r="T14" s="14"/>
      <c r="U14" s="14"/>
      <c r="V14" s="14"/>
      <c r="W14" s="14"/>
      <c r="X14" s="14"/>
      <c r="Y14" s="14"/>
      <c r="Z14" s="14"/>
      <c r="AA14" s="14"/>
      <c r="AB14" s="14"/>
      <c r="AC14" s="14"/>
      <c r="AD14" s="14"/>
      <c r="AE14" s="1"/>
    </row>
    <row r="15" spans="1:34" ht="18" customHeight="1" thickBot="1">
      <c r="A15" s="1"/>
      <c r="B15" s="14"/>
      <c r="C15" s="593"/>
      <c r="D15" s="594"/>
      <c r="E15" s="594"/>
      <c r="F15" s="594"/>
      <c r="G15" s="594"/>
      <c r="H15" s="594"/>
      <c r="I15" s="588" t="s">
        <v>129</v>
      </c>
      <c r="J15" s="589"/>
      <c r="K15" s="589"/>
      <c r="L15" s="589"/>
      <c r="M15" s="589"/>
      <c r="N15" s="589"/>
      <c r="O15" s="588" t="s">
        <v>130</v>
      </c>
      <c r="P15" s="589"/>
      <c r="Q15" s="589"/>
      <c r="R15" s="589"/>
      <c r="S15" s="589"/>
      <c r="T15" s="589"/>
      <c r="U15" s="589"/>
      <c r="V15" s="589"/>
      <c r="W15" s="595" t="s">
        <v>131</v>
      </c>
      <c r="X15" s="596"/>
      <c r="Y15" s="596"/>
      <c r="Z15" s="596"/>
      <c r="AA15" s="596"/>
      <c r="AB15" s="596"/>
      <c r="AC15" s="596"/>
      <c r="AD15" s="596"/>
      <c r="AE15" s="597"/>
    </row>
    <row r="16" spans="1:34" ht="18" customHeight="1" thickBot="1">
      <c r="A16" s="1"/>
      <c r="B16" s="14"/>
      <c r="C16" s="601" t="s">
        <v>132</v>
      </c>
      <c r="D16" s="583"/>
      <c r="E16" s="583"/>
      <c r="F16" s="583"/>
      <c r="G16" s="583"/>
      <c r="H16" s="583"/>
      <c r="I16" s="602"/>
      <c r="J16" s="583"/>
      <c r="K16" s="583"/>
      <c r="L16" s="583"/>
      <c r="M16" s="583"/>
      <c r="N16" s="583"/>
      <c r="O16" s="602"/>
      <c r="P16" s="583"/>
      <c r="Q16" s="583"/>
      <c r="R16" s="583"/>
      <c r="S16" s="583"/>
      <c r="T16" s="583"/>
      <c r="U16" s="583"/>
      <c r="V16" s="583"/>
      <c r="W16" s="574"/>
      <c r="X16" s="575"/>
      <c r="Y16" s="575"/>
      <c r="Z16" s="575"/>
      <c r="AA16" s="575"/>
      <c r="AB16" s="576"/>
      <c r="AC16" s="574" t="s">
        <v>57</v>
      </c>
      <c r="AD16" s="591"/>
      <c r="AE16" s="592"/>
    </row>
    <row r="17" spans="1:31" ht="18" customHeight="1" thickBot="1">
      <c r="A17" s="1"/>
      <c r="B17" s="14"/>
      <c r="C17" s="36"/>
      <c r="D17" s="37"/>
      <c r="E17" s="37"/>
      <c r="F17" s="37"/>
      <c r="G17" s="37"/>
      <c r="H17" s="37"/>
      <c r="I17" s="36"/>
      <c r="J17" s="37"/>
      <c r="K17" s="37"/>
      <c r="L17" s="37"/>
      <c r="M17" s="37"/>
      <c r="N17" s="37"/>
      <c r="O17" s="36"/>
      <c r="P17" s="37"/>
      <c r="Q17" s="37"/>
      <c r="R17" s="37"/>
      <c r="S17" s="37"/>
      <c r="T17" s="37"/>
      <c r="U17" s="37"/>
      <c r="V17" s="37"/>
      <c r="W17" s="36"/>
      <c r="X17" s="37"/>
      <c r="Y17" s="37"/>
      <c r="Z17" s="37"/>
      <c r="AA17" s="37"/>
      <c r="AB17" s="37"/>
      <c r="AC17" s="36"/>
      <c r="AD17" s="36"/>
      <c r="AE17" s="37"/>
    </row>
    <row r="18" spans="1:31" ht="18" customHeight="1" thickBot="1">
      <c r="A18" s="1"/>
      <c r="B18" s="14"/>
      <c r="C18" s="598"/>
      <c r="D18" s="599"/>
      <c r="E18" s="599"/>
      <c r="F18" s="599"/>
      <c r="G18" s="599"/>
      <c r="H18" s="599"/>
      <c r="I18" s="588" t="s">
        <v>129</v>
      </c>
      <c r="J18" s="589"/>
      <c r="K18" s="589"/>
      <c r="L18" s="589"/>
      <c r="M18" s="589"/>
      <c r="N18" s="589"/>
      <c r="O18" s="588" t="s">
        <v>130</v>
      </c>
      <c r="P18" s="589"/>
      <c r="Q18" s="589"/>
      <c r="R18" s="589"/>
      <c r="S18" s="589"/>
      <c r="T18" s="589"/>
      <c r="U18" s="589"/>
      <c r="V18" s="589"/>
      <c r="W18" s="587" t="s">
        <v>136</v>
      </c>
      <c r="X18" s="600"/>
      <c r="Y18" s="600"/>
      <c r="Z18" s="587" t="s">
        <v>137</v>
      </c>
      <c r="AA18" s="588"/>
      <c r="AB18" s="588"/>
      <c r="AC18" s="588" t="s">
        <v>138</v>
      </c>
      <c r="AD18" s="589"/>
      <c r="AE18" s="590"/>
    </row>
    <row r="19" spans="1:31" ht="18" customHeight="1">
      <c r="A19" s="1"/>
      <c r="B19" s="14"/>
      <c r="C19" s="580" t="s">
        <v>135</v>
      </c>
      <c r="D19" s="526"/>
      <c r="E19" s="526"/>
      <c r="F19" s="526"/>
      <c r="G19" s="526"/>
      <c r="H19" s="43">
        <v>1</v>
      </c>
      <c r="I19" s="584"/>
      <c r="J19" s="526"/>
      <c r="K19" s="526"/>
      <c r="L19" s="526"/>
      <c r="M19" s="526"/>
      <c r="N19" s="526"/>
      <c r="O19" s="584"/>
      <c r="P19" s="526"/>
      <c r="Q19" s="526"/>
      <c r="R19" s="526"/>
      <c r="S19" s="526"/>
      <c r="T19" s="526"/>
      <c r="U19" s="526"/>
      <c r="V19" s="526"/>
      <c r="W19" s="585"/>
      <c r="X19" s="586"/>
      <c r="Y19" s="49" t="s">
        <v>57</v>
      </c>
      <c r="Z19" s="373"/>
      <c r="AA19" s="374"/>
      <c r="AB19" s="49" t="s">
        <v>139</v>
      </c>
      <c r="AC19" s="585">
        <f>W19*Z19</f>
        <v>0</v>
      </c>
      <c r="AD19" s="586"/>
      <c r="AE19" s="52" t="s">
        <v>57</v>
      </c>
    </row>
    <row r="20" spans="1:31" ht="18" customHeight="1">
      <c r="B20" s="14"/>
      <c r="C20" s="581"/>
      <c r="D20" s="412"/>
      <c r="E20" s="412"/>
      <c r="F20" s="412"/>
      <c r="G20" s="412"/>
      <c r="H20" s="42">
        <v>2</v>
      </c>
      <c r="I20" s="579"/>
      <c r="J20" s="412"/>
      <c r="K20" s="412"/>
      <c r="L20" s="412"/>
      <c r="M20" s="412"/>
      <c r="N20" s="412"/>
      <c r="O20" s="579"/>
      <c r="P20" s="412"/>
      <c r="Q20" s="412"/>
      <c r="R20" s="412"/>
      <c r="S20" s="412"/>
      <c r="T20" s="412"/>
      <c r="U20" s="412"/>
      <c r="V20" s="412"/>
      <c r="W20" s="569"/>
      <c r="X20" s="570"/>
      <c r="Y20" s="48" t="s">
        <v>57</v>
      </c>
      <c r="Z20" s="368"/>
      <c r="AA20" s="369"/>
      <c r="AB20" s="48" t="s">
        <v>139</v>
      </c>
      <c r="AC20" s="569">
        <f t="shared" ref="AC20:AC24" si="0">W20*Z20</f>
        <v>0</v>
      </c>
      <c r="AD20" s="570"/>
      <c r="AE20" s="50" t="s">
        <v>57</v>
      </c>
    </row>
    <row r="21" spans="1:31" ht="18" customHeight="1">
      <c r="B21" s="14"/>
      <c r="C21" s="581"/>
      <c r="D21" s="412"/>
      <c r="E21" s="412"/>
      <c r="F21" s="412"/>
      <c r="G21" s="412"/>
      <c r="H21" s="42">
        <v>3</v>
      </c>
      <c r="I21" s="579"/>
      <c r="J21" s="412"/>
      <c r="K21" s="412"/>
      <c r="L21" s="412"/>
      <c r="M21" s="412"/>
      <c r="N21" s="412"/>
      <c r="O21" s="579"/>
      <c r="P21" s="412"/>
      <c r="Q21" s="412"/>
      <c r="R21" s="412"/>
      <c r="S21" s="412"/>
      <c r="T21" s="412"/>
      <c r="U21" s="412"/>
      <c r="V21" s="412"/>
      <c r="W21" s="569"/>
      <c r="X21" s="570"/>
      <c r="Y21" s="48" t="s">
        <v>57</v>
      </c>
      <c r="Z21" s="368"/>
      <c r="AA21" s="369"/>
      <c r="AB21" s="48" t="s">
        <v>139</v>
      </c>
      <c r="AC21" s="569">
        <f t="shared" si="0"/>
        <v>0</v>
      </c>
      <c r="AD21" s="570"/>
      <c r="AE21" s="50" t="s">
        <v>57</v>
      </c>
    </row>
    <row r="22" spans="1:31" ht="18" customHeight="1">
      <c r="A22" s="14"/>
      <c r="B22" s="14"/>
      <c r="C22" s="581"/>
      <c r="D22" s="412"/>
      <c r="E22" s="412"/>
      <c r="F22" s="412"/>
      <c r="G22" s="412"/>
      <c r="H22" s="42">
        <v>4</v>
      </c>
      <c r="I22" s="579"/>
      <c r="J22" s="412"/>
      <c r="K22" s="412"/>
      <c r="L22" s="412"/>
      <c r="M22" s="412"/>
      <c r="N22" s="412"/>
      <c r="O22" s="579"/>
      <c r="P22" s="412"/>
      <c r="Q22" s="412"/>
      <c r="R22" s="412"/>
      <c r="S22" s="412"/>
      <c r="T22" s="412"/>
      <c r="U22" s="412"/>
      <c r="V22" s="412"/>
      <c r="W22" s="569"/>
      <c r="X22" s="570"/>
      <c r="Y22" s="48" t="s">
        <v>57</v>
      </c>
      <c r="Z22" s="368"/>
      <c r="AA22" s="369"/>
      <c r="AB22" s="48" t="s">
        <v>139</v>
      </c>
      <c r="AC22" s="569">
        <f t="shared" si="0"/>
        <v>0</v>
      </c>
      <c r="AD22" s="570"/>
      <c r="AE22" s="50" t="s">
        <v>57</v>
      </c>
    </row>
    <row r="23" spans="1:31" ht="18" customHeight="1">
      <c r="A23" s="14"/>
      <c r="B23" s="14"/>
      <c r="C23" s="581"/>
      <c r="D23" s="412"/>
      <c r="E23" s="412"/>
      <c r="F23" s="412"/>
      <c r="G23" s="412"/>
      <c r="H23" s="42">
        <v>5</v>
      </c>
      <c r="I23" s="579"/>
      <c r="J23" s="412"/>
      <c r="K23" s="412"/>
      <c r="L23" s="412"/>
      <c r="M23" s="412"/>
      <c r="N23" s="412"/>
      <c r="O23" s="579"/>
      <c r="P23" s="412"/>
      <c r="Q23" s="412"/>
      <c r="R23" s="412"/>
      <c r="S23" s="412"/>
      <c r="T23" s="412"/>
      <c r="U23" s="412"/>
      <c r="V23" s="412"/>
      <c r="W23" s="569"/>
      <c r="X23" s="570"/>
      <c r="Y23" s="48" t="s">
        <v>57</v>
      </c>
      <c r="Z23" s="368"/>
      <c r="AA23" s="369"/>
      <c r="AB23" s="48" t="s">
        <v>139</v>
      </c>
      <c r="AC23" s="569">
        <f t="shared" si="0"/>
        <v>0</v>
      </c>
      <c r="AD23" s="570"/>
      <c r="AE23" s="50" t="s">
        <v>57</v>
      </c>
    </row>
    <row r="24" spans="1:31" ht="18" customHeight="1">
      <c r="A24" s="14"/>
      <c r="B24" s="14"/>
      <c r="C24" s="581"/>
      <c r="D24" s="412"/>
      <c r="E24" s="412"/>
      <c r="F24" s="412"/>
      <c r="G24" s="412"/>
      <c r="H24" s="42">
        <v>6</v>
      </c>
      <c r="I24" s="579"/>
      <c r="J24" s="412"/>
      <c r="K24" s="412"/>
      <c r="L24" s="412"/>
      <c r="M24" s="412"/>
      <c r="N24" s="412"/>
      <c r="O24" s="579"/>
      <c r="P24" s="412"/>
      <c r="Q24" s="412"/>
      <c r="R24" s="412"/>
      <c r="S24" s="412"/>
      <c r="T24" s="412"/>
      <c r="U24" s="412"/>
      <c r="V24" s="412"/>
      <c r="W24" s="569"/>
      <c r="X24" s="570"/>
      <c r="Y24" s="48" t="s">
        <v>57</v>
      </c>
      <c r="Z24" s="368"/>
      <c r="AA24" s="369"/>
      <c r="AB24" s="48" t="s">
        <v>139</v>
      </c>
      <c r="AC24" s="569">
        <f t="shared" si="0"/>
        <v>0</v>
      </c>
      <c r="AD24" s="570"/>
      <c r="AE24" s="50" t="s">
        <v>57</v>
      </c>
    </row>
    <row r="25" spans="1:31" ht="18" customHeight="1" thickBot="1">
      <c r="A25" s="14"/>
      <c r="B25" s="14"/>
      <c r="C25" s="582"/>
      <c r="D25" s="583"/>
      <c r="E25" s="583"/>
      <c r="F25" s="583"/>
      <c r="G25" s="583"/>
      <c r="H25" s="571"/>
      <c r="I25" s="572"/>
      <c r="J25" s="572"/>
      <c r="K25" s="572"/>
      <c r="L25" s="572"/>
      <c r="M25" s="572"/>
      <c r="N25" s="572"/>
      <c r="O25" s="572"/>
      <c r="P25" s="572"/>
      <c r="Q25" s="572"/>
      <c r="R25" s="572"/>
      <c r="S25" s="572"/>
      <c r="T25" s="572"/>
      <c r="U25" s="572"/>
      <c r="V25" s="572"/>
      <c r="W25" s="572"/>
      <c r="X25" s="572"/>
      <c r="Y25" s="573"/>
      <c r="Z25" s="574" t="s">
        <v>140</v>
      </c>
      <c r="AA25" s="575"/>
      <c r="AB25" s="576"/>
      <c r="AC25" s="577">
        <f>SUM(AC19:AD24)</f>
        <v>0</v>
      </c>
      <c r="AD25" s="578"/>
      <c r="AE25" s="51" t="s">
        <v>57</v>
      </c>
    </row>
    <row r="26" spans="1:31" ht="18" customHeight="1">
      <c r="B26" s="14"/>
      <c r="L26" s="14"/>
      <c r="M26" s="14"/>
      <c r="N26" s="14"/>
      <c r="O26" s="14"/>
      <c r="P26" s="14"/>
      <c r="Q26" s="14"/>
      <c r="R26" s="14"/>
      <c r="S26" s="14"/>
      <c r="T26" s="14"/>
      <c r="U26" s="14"/>
      <c r="V26" s="14"/>
      <c r="W26" s="14"/>
      <c r="X26" s="14"/>
      <c r="Y26" s="14"/>
      <c r="Z26" s="14"/>
      <c r="AA26" s="14"/>
      <c r="AB26" s="14"/>
      <c r="AC26" s="14"/>
      <c r="AD26" s="14"/>
    </row>
    <row r="27" spans="1:31">
      <c r="B27" s="14"/>
      <c r="L27" s="14"/>
      <c r="M27" s="14"/>
      <c r="N27" s="14"/>
      <c r="O27" s="14"/>
      <c r="P27" s="14"/>
      <c r="Q27" s="14"/>
      <c r="R27" s="14"/>
      <c r="S27" s="14"/>
      <c r="T27" s="14"/>
      <c r="U27" s="14"/>
      <c r="V27" s="14"/>
      <c r="W27" s="14"/>
      <c r="X27" s="14"/>
      <c r="Y27" s="14"/>
      <c r="Z27" s="14"/>
      <c r="AA27" s="14"/>
      <c r="AB27" s="14"/>
      <c r="AC27" s="14"/>
      <c r="AD27" s="14"/>
    </row>
    <row r="28" spans="1:31" ht="18.600000000000001" thickBot="1">
      <c r="C28" s="14" t="s">
        <v>133</v>
      </c>
      <c r="H28" s="45" t="s">
        <v>134</v>
      </c>
      <c r="P28" s="14"/>
      <c r="Q28" s="14"/>
      <c r="R28" s="14"/>
      <c r="S28" s="14"/>
      <c r="T28" s="14"/>
      <c r="U28" s="14"/>
      <c r="V28" s="14"/>
      <c r="W28" s="14"/>
      <c r="X28" s="14"/>
      <c r="Y28" s="14"/>
      <c r="Z28" s="14"/>
      <c r="AA28" s="14"/>
      <c r="AB28" s="14"/>
      <c r="AC28" s="14"/>
      <c r="AD28" s="14"/>
      <c r="AE28" s="1"/>
    </row>
    <row r="29" spans="1:31" ht="18.600000000000001" thickBot="1">
      <c r="C29" s="593"/>
      <c r="D29" s="594"/>
      <c r="E29" s="594"/>
      <c r="F29" s="594"/>
      <c r="G29" s="594"/>
      <c r="H29" s="594"/>
      <c r="I29" s="588" t="s">
        <v>129</v>
      </c>
      <c r="J29" s="589"/>
      <c r="K29" s="589"/>
      <c r="L29" s="589"/>
      <c r="M29" s="589"/>
      <c r="N29" s="589"/>
      <c r="O29" s="588" t="s">
        <v>130</v>
      </c>
      <c r="P29" s="589"/>
      <c r="Q29" s="589"/>
      <c r="R29" s="589"/>
      <c r="S29" s="589"/>
      <c r="T29" s="589"/>
      <c r="U29" s="589"/>
      <c r="V29" s="589"/>
      <c r="W29" s="595" t="s">
        <v>131</v>
      </c>
      <c r="X29" s="596"/>
      <c r="Y29" s="596"/>
      <c r="Z29" s="596"/>
      <c r="AA29" s="596"/>
      <c r="AB29" s="596"/>
      <c r="AC29" s="596"/>
      <c r="AD29" s="596"/>
      <c r="AE29" s="597"/>
    </row>
    <row r="30" spans="1:31" ht="18.600000000000001" thickBot="1">
      <c r="C30" s="601" t="s">
        <v>141</v>
      </c>
      <c r="D30" s="583"/>
      <c r="E30" s="583"/>
      <c r="F30" s="583"/>
      <c r="G30" s="583"/>
      <c r="H30" s="583"/>
      <c r="I30" s="602"/>
      <c r="J30" s="583"/>
      <c r="K30" s="583"/>
      <c r="L30" s="583"/>
      <c r="M30" s="583"/>
      <c r="N30" s="583"/>
      <c r="O30" s="602"/>
      <c r="P30" s="583"/>
      <c r="Q30" s="583"/>
      <c r="R30" s="583"/>
      <c r="S30" s="583"/>
      <c r="T30" s="583"/>
      <c r="U30" s="583"/>
      <c r="V30" s="583"/>
      <c r="W30" s="574"/>
      <c r="X30" s="575"/>
      <c r="Y30" s="575"/>
      <c r="Z30" s="575"/>
      <c r="AA30" s="575"/>
      <c r="AB30" s="576"/>
      <c r="AC30" s="574" t="s">
        <v>57</v>
      </c>
      <c r="AD30" s="591"/>
      <c r="AE30" s="592"/>
    </row>
    <row r="31" spans="1:31" ht="18.600000000000001" thickBot="1">
      <c r="C31" s="36"/>
      <c r="D31" s="37"/>
      <c r="E31" s="37"/>
      <c r="F31" s="37"/>
      <c r="G31" s="37"/>
      <c r="H31" s="37"/>
      <c r="I31" s="36"/>
      <c r="J31" s="37"/>
      <c r="K31" s="37"/>
      <c r="L31" s="37"/>
      <c r="M31" s="37"/>
      <c r="N31" s="37"/>
      <c r="O31" s="36"/>
      <c r="P31" s="37"/>
      <c r="Q31" s="37"/>
      <c r="R31" s="37"/>
      <c r="S31" s="37"/>
      <c r="T31" s="37"/>
      <c r="U31" s="37"/>
      <c r="V31" s="37"/>
      <c r="W31" s="36"/>
      <c r="X31" s="37"/>
      <c r="Y31" s="37"/>
      <c r="Z31" s="37"/>
      <c r="AA31" s="37"/>
      <c r="AB31" s="37"/>
      <c r="AC31" s="36"/>
      <c r="AD31" s="36"/>
      <c r="AE31" s="37"/>
    </row>
    <row r="32" spans="1:31" ht="18.600000000000001" thickBot="1">
      <c r="C32" s="598"/>
      <c r="D32" s="599"/>
      <c r="E32" s="599"/>
      <c r="F32" s="599"/>
      <c r="G32" s="599"/>
      <c r="H32" s="599"/>
      <c r="I32" s="588" t="s">
        <v>129</v>
      </c>
      <c r="J32" s="589"/>
      <c r="K32" s="589"/>
      <c r="L32" s="589"/>
      <c r="M32" s="589"/>
      <c r="N32" s="589"/>
      <c r="O32" s="588" t="s">
        <v>130</v>
      </c>
      <c r="P32" s="589"/>
      <c r="Q32" s="589"/>
      <c r="R32" s="589"/>
      <c r="S32" s="589"/>
      <c r="T32" s="589"/>
      <c r="U32" s="589"/>
      <c r="V32" s="589"/>
      <c r="W32" s="587" t="s">
        <v>136</v>
      </c>
      <c r="X32" s="600"/>
      <c r="Y32" s="600"/>
      <c r="Z32" s="587" t="s">
        <v>137</v>
      </c>
      <c r="AA32" s="588"/>
      <c r="AB32" s="588"/>
      <c r="AC32" s="588" t="s">
        <v>138</v>
      </c>
      <c r="AD32" s="589"/>
      <c r="AE32" s="590"/>
    </row>
    <row r="33" spans="3:31">
      <c r="C33" s="580" t="s">
        <v>135</v>
      </c>
      <c r="D33" s="526"/>
      <c r="E33" s="526"/>
      <c r="F33" s="526"/>
      <c r="G33" s="526"/>
      <c r="H33" s="43">
        <v>1</v>
      </c>
      <c r="I33" s="584"/>
      <c r="J33" s="526"/>
      <c r="K33" s="526"/>
      <c r="L33" s="526"/>
      <c r="M33" s="526"/>
      <c r="N33" s="526"/>
      <c r="O33" s="584"/>
      <c r="P33" s="526"/>
      <c r="Q33" s="526"/>
      <c r="R33" s="526"/>
      <c r="S33" s="526"/>
      <c r="T33" s="526"/>
      <c r="U33" s="526"/>
      <c r="V33" s="526"/>
      <c r="W33" s="585"/>
      <c r="X33" s="586"/>
      <c r="Y33" s="49" t="s">
        <v>57</v>
      </c>
      <c r="Z33" s="373"/>
      <c r="AA33" s="374"/>
      <c r="AB33" s="49" t="s">
        <v>139</v>
      </c>
      <c r="AC33" s="585">
        <f>W33*Z33</f>
        <v>0</v>
      </c>
      <c r="AD33" s="586"/>
      <c r="AE33" s="52" t="s">
        <v>57</v>
      </c>
    </row>
    <row r="34" spans="3:31">
      <c r="C34" s="581"/>
      <c r="D34" s="412"/>
      <c r="E34" s="412"/>
      <c r="F34" s="412"/>
      <c r="G34" s="412"/>
      <c r="H34" s="42">
        <v>2</v>
      </c>
      <c r="I34" s="579"/>
      <c r="J34" s="412"/>
      <c r="K34" s="412"/>
      <c r="L34" s="412"/>
      <c r="M34" s="412"/>
      <c r="N34" s="412"/>
      <c r="O34" s="579"/>
      <c r="P34" s="412"/>
      <c r="Q34" s="412"/>
      <c r="R34" s="412"/>
      <c r="S34" s="412"/>
      <c r="T34" s="412"/>
      <c r="U34" s="412"/>
      <c r="V34" s="412"/>
      <c r="W34" s="569"/>
      <c r="X34" s="570"/>
      <c r="Y34" s="48" t="s">
        <v>57</v>
      </c>
      <c r="Z34" s="368"/>
      <c r="AA34" s="369"/>
      <c r="AB34" s="48" t="s">
        <v>139</v>
      </c>
      <c r="AC34" s="569">
        <f t="shared" ref="AC34:AC38" si="1">W34*Z34</f>
        <v>0</v>
      </c>
      <c r="AD34" s="570"/>
      <c r="AE34" s="50" t="s">
        <v>57</v>
      </c>
    </row>
    <row r="35" spans="3:31">
      <c r="C35" s="581"/>
      <c r="D35" s="412"/>
      <c r="E35" s="412"/>
      <c r="F35" s="412"/>
      <c r="G35" s="412"/>
      <c r="H35" s="42">
        <v>3</v>
      </c>
      <c r="I35" s="579"/>
      <c r="J35" s="412"/>
      <c r="K35" s="412"/>
      <c r="L35" s="412"/>
      <c r="M35" s="412"/>
      <c r="N35" s="412"/>
      <c r="O35" s="579"/>
      <c r="P35" s="412"/>
      <c r="Q35" s="412"/>
      <c r="R35" s="412"/>
      <c r="S35" s="412"/>
      <c r="T35" s="412"/>
      <c r="U35" s="412"/>
      <c r="V35" s="412"/>
      <c r="W35" s="569"/>
      <c r="X35" s="570"/>
      <c r="Y35" s="48" t="s">
        <v>57</v>
      </c>
      <c r="Z35" s="368"/>
      <c r="AA35" s="369"/>
      <c r="AB35" s="48" t="s">
        <v>139</v>
      </c>
      <c r="AC35" s="569">
        <f t="shared" si="1"/>
        <v>0</v>
      </c>
      <c r="AD35" s="570"/>
      <c r="AE35" s="50" t="s">
        <v>57</v>
      </c>
    </row>
    <row r="36" spans="3:31">
      <c r="C36" s="581"/>
      <c r="D36" s="412"/>
      <c r="E36" s="412"/>
      <c r="F36" s="412"/>
      <c r="G36" s="412"/>
      <c r="H36" s="42">
        <v>4</v>
      </c>
      <c r="I36" s="579"/>
      <c r="J36" s="412"/>
      <c r="K36" s="412"/>
      <c r="L36" s="412"/>
      <c r="M36" s="412"/>
      <c r="N36" s="412"/>
      <c r="O36" s="579"/>
      <c r="P36" s="412"/>
      <c r="Q36" s="412"/>
      <c r="R36" s="412"/>
      <c r="S36" s="412"/>
      <c r="T36" s="412"/>
      <c r="U36" s="412"/>
      <c r="V36" s="412"/>
      <c r="W36" s="569"/>
      <c r="X36" s="570"/>
      <c r="Y36" s="48" t="s">
        <v>57</v>
      </c>
      <c r="Z36" s="368"/>
      <c r="AA36" s="369"/>
      <c r="AB36" s="48" t="s">
        <v>139</v>
      </c>
      <c r="AC36" s="569">
        <f t="shared" si="1"/>
        <v>0</v>
      </c>
      <c r="AD36" s="570"/>
      <c r="AE36" s="50" t="s">
        <v>57</v>
      </c>
    </row>
    <row r="37" spans="3:31">
      <c r="C37" s="581"/>
      <c r="D37" s="412"/>
      <c r="E37" s="412"/>
      <c r="F37" s="412"/>
      <c r="G37" s="412"/>
      <c r="H37" s="42">
        <v>5</v>
      </c>
      <c r="I37" s="579"/>
      <c r="J37" s="412"/>
      <c r="K37" s="412"/>
      <c r="L37" s="412"/>
      <c r="M37" s="412"/>
      <c r="N37" s="412"/>
      <c r="O37" s="579"/>
      <c r="P37" s="412"/>
      <c r="Q37" s="412"/>
      <c r="R37" s="412"/>
      <c r="S37" s="412"/>
      <c r="T37" s="412"/>
      <c r="U37" s="412"/>
      <c r="V37" s="412"/>
      <c r="W37" s="569"/>
      <c r="X37" s="570"/>
      <c r="Y37" s="48" t="s">
        <v>57</v>
      </c>
      <c r="Z37" s="368"/>
      <c r="AA37" s="369"/>
      <c r="AB37" s="48" t="s">
        <v>139</v>
      </c>
      <c r="AC37" s="569">
        <f t="shared" si="1"/>
        <v>0</v>
      </c>
      <c r="AD37" s="570"/>
      <c r="AE37" s="50" t="s">
        <v>57</v>
      </c>
    </row>
    <row r="38" spans="3:31">
      <c r="C38" s="581"/>
      <c r="D38" s="412"/>
      <c r="E38" s="412"/>
      <c r="F38" s="412"/>
      <c r="G38" s="412"/>
      <c r="H38" s="42">
        <v>6</v>
      </c>
      <c r="I38" s="579"/>
      <c r="J38" s="412"/>
      <c r="K38" s="412"/>
      <c r="L38" s="412"/>
      <c r="M38" s="412"/>
      <c r="N38" s="412"/>
      <c r="O38" s="579"/>
      <c r="P38" s="412"/>
      <c r="Q38" s="412"/>
      <c r="R38" s="412"/>
      <c r="S38" s="412"/>
      <c r="T38" s="412"/>
      <c r="U38" s="412"/>
      <c r="V38" s="412"/>
      <c r="W38" s="569"/>
      <c r="X38" s="570"/>
      <c r="Y38" s="48" t="s">
        <v>57</v>
      </c>
      <c r="Z38" s="368"/>
      <c r="AA38" s="369"/>
      <c r="AB38" s="48" t="s">
        <v>139</v>
      </c>
      <c r="AC38" s="569">
        <f t="shared" si="1"/>
        <v>0</v>
      </c>
      <c r="AD38" s="570"/>
      <c r="AE38" s="50" t="s">
        <v>57</v>
      </c>
    </row>
    <row r="39" spans="3:31" ht="18.600000000000001" thickBot="1">
      <c r="C39" s="582"/>
      <c r="D39" s="583"/>
      <c r="E39" s="583"/>
      <c r="F39" s="583"/>
      <c r="G39" s="583"/>
      <c r="H39" s="571"/>
      <c r="I39" s="572"/>
      <c r="J39" s="572"/>
      <c r="K39" s="572"/>
      <c r="L39" s="572"/>
      <c r="M39" s="572"/>
      <c r="N39" s="572"/>
      <c r="O39" s="572"/>
      <c r="P39" s="572"/>
      <c r="Q39" s="572"/>
      <c r="R39" s="572"/>
      <c r="S39" s="572"/>
      <c r="T39" s="572"/>
      <c r="U39" s="572"/>
      <c r="V39" s="572"/>
      <c r="W39" s="572"/>
      <c r="X39" s="572"/>
      <c r="Y39" s="573"/>
      <c r="Z39" s="574" t="s">
        <v>140</v>
      </c>
      <c r="AA39" s="575"/>
      <c r="AB39" s="576"/>
      <c r="AC39" s="577">
        <f>SUM(AC33:AD38)</f>
        <v>0</v>
      </c>
      <c r="AD39" s="578"/>
      <c r="AE39" s="51" t="s">
        <v>57</v>
      </c>
    </row>
    <row r="42" spans="3:31">
      <c r="C42" s="14" t="s">
        <v>142</v>
      </c>
    </row>
  </sheetData>
  <mergeCells count="100">
    <mergeCell ref="U2:AB2"/>
    <mergeCell ref="M4:R4"/>
    <mergeCell ref="O16:V16"/>
    <mergeCell ref="W15:AE15"/>
    <mergeCell ref="W16:AB16"/>
    <mergeCell ref="AC16:AE16"/>
    <mergeCell ref="C16:H16"/>
    <mergeCell ref="I15:N15"/>
    <mergeCell ref="O15:V15"/>
    <mergeCell ref="C15:H15"/>
    <mergeCell ref="I16:N16"/>
    <mergeCell ref="AC18:AE18"/>
    <mergeCell ref="W18:Y18"/>
    <mergeCell ref="Z18:AB18"/>
    <mergeCell ref="AC19:AD19"/>
    <mergeCell ref="AC20:AD20"/>
    <mergeCell ref="W19:X19"/>
    <mergeCell ref="W20:X20"/>
    <mergeCell ref="Z19:AA19"/>
    <mergeCell ref="Z20:AA20"/>
    <mergeCell ref="AC23:AD23"/>
    <mergeCell ref="AC24:AD24"/>
    <mergeCell ref="AC21:AD21"/>
    <mergeCell ref="AC22:AD22"/>
    <mergeCell ref="W21:X21"/>
    <mergeCell ref="W22:X22"/>
    <mergeCell ref="W23:X23"/>
    <mergeCell ref="W24:X24"/>
    <mergeCell ref="Z24:AA24"/>
    <mergeCell ref="Z21:AA21"/>
    <mergeCell ref="Z22:AA22"/>
    <mergeCell ref="Z23:AA23"/>
    <mergeCell ref="C18:H18"/>
    <mergeCell ref="I19:N19"/>
    <mergeCell ref="I20:N20"/>
    <mergeCell ref="C19:G25"/>
    <mergeCell ref="I21:N21"/>
    <mergeCell ref="I22:N22"/>
    <mergeCell ref="I23:N23"/>
    <mergeCell ref="I24:N24"/>
    <mergeCell ref="I30:N30"/>
    <mergeCell ref="O30:V30"/>
    <mergeCell ref="W30:AB30"/>
    <mergeCell ref="I18:N18"/>
    <mergeCell ref="O18:V18"/>
    <mergeCell ref="O24:V24"/>
    <mergeCell ref="O19:V19"/>
    <mergeCell ref="O20:V20"/>
    <mergeCell ref="O21:V21"/>
    <mergeCell ref="O22:V22"/>
    <mergeCell ref="O23:V23"/>
    <mergeCell ref="Z35:AA35"/>
    <mergeCell ref="O38:V38"/>
    <mergeCell ref="AC38:AD38"/>
    <mergeCell ref="AC30:AE30"/>
    <mergeCell ref="H25:Y25"/>
    <mergeCell ref="C29:H29"/>
    <mergeCell ref="I29:N29"/>
    <mergeCell ref="O29:V29"/>
    <mergeCell ref="W29:AE29"/>
    <mergeCell ref="AC25:AD25"/>
    <mergeCell ref="C32:H32"/>
    <mergeCell ref="I32:N32"/>
    <mergeCell ref="O32:V32"/>
    <mergeCell ref="W32:Y32"/>
    <mergeCell ref="Z25:AB25"/>
    <mergeCell ref="C30:H30"/>
    <mergeCell ref="Z32:AB32"/>
    <mergeCell ref="AC33:AD33"/>
    <mergeCell ref="I34:N34"/>
    <mergeCell ref="O34:V34"/>
    <mergeCell ref="W34:X34"/>
    <mergeCell ref="Z34:AA34"/>
    <mergeCell ref="AC34:AD34"/>
    <mergeCell ref="AC32:AE32"/>
    <mergeCell ref="Z33:AA33"/>
    <mergeCell ref="C33:G39"/>
    <mergeCell ref="I33:N33"/>
    <mergeCell ref="O33:V33"/>
    <mergeCell ref="W33:X33"/>
    <mergeCell ref="W38:X38"/>
    <mergeCell ref="I35:N35"/>
    <mergeCell ref="O35:V35"/>
    <mergeCell ref="W35:X35"/>
    <mergeCell ref="AC35:AD35"/>
    <mergeCell ref="H39:Y39"/>
    <mergeCell ref="Z39:AB39"/>
    <mergeCell ref="AC39:AD39"/>
    <mergeCell ref="I36:N36"/>
    <mergeCell ref="O36:V36"/>
    <mergeCell ref="W36:X36"/>
    <mergeCell ref="Z36:AA36"/>
    <mergeCell ref="AC36:AD36"/>
    <mergeCell ref="I37:N37"/>
    <mergeCell ref="O37:V37"/>
    <mergeCell ref="W37:X37"/>
    <mergeCell ref="Z37:AA37"/>
    <mergeCell ref="AC37:AD37"/>
    <mergeCell ref="I38:N38"/>
    <mergeCell ref="Z38:AA38"/>
  </mergeCells>
  <phoneticPr fontId="2"/>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2332-17E2-4A64-A3B9-21178808CEF1}">
  <dimension ref="A1:AJ143"/>
  <sheetViews>
    <sheetView view="pageBreakPreview" topLeftCell="A103" zoomScaleNormal="100" zoomScaleSheetLayoutView="100" workbookViewId="0">
      <selection activeCell="V68" sqref="V68:W68"/>
    </sheetView>
  </sheetViews>
  <sheetFormatPr defaultRowHeight="18"/>
  <cols>
    <col min="1" max="36" width="3.19921875" style="14" customWidth="1"/>
    <col min="37" max="44" width="3.19921875" customWidth="1"/>
    <col min="45" max="45" width="8.69921875" customWidth="1"/>
  </cols>
  <sheetData>
    <row r="1" spans="2:32">
      <c r="B1" s="14" t="s">
        <v>477</v>
      </c>
      <c r="R1"/>
      <c r="S1"/>
      <c r="T1"/>
      <c r="U1"/>
      <c r="V1" s="1"/>
      <c r="W1" s="1"/>
      <c r="X1"/>
      <c r="Y1"/>
      <c r="Z1"/>
      <c r="AA1" s="771" t="s">
        <v>486</v>
      </c>
      <c r="AB1" s="752"/>
      <c r="AC1" s="752"/>
      <c r="AD1" s="752"/>
      <c r="AE1" s="752"/>
      <c r="AF1" s="752"/>
    </row>
    <row r="2" spans="2:32">
      <c r="R2" s="1"/>
      <c r="S2" s="1"/>
      <c r="T2" s="1"/>
      <c r="U2" s="1"/>
      <c r="V2" s="1"/>
      <c r="W2" s="1"/>
      <c r="X2" s="1"/>
      <c r="Y2" s="1"/>
      <c r="Z2" s="1"/>
      <c r="AA2" s="1"/>
      <c r="AB2" s="1"/>
      <c r="AC2" s="1"/>
      <c r="AD2"/>
      <c r="AE2"/>
      <c r="AF2"/>
    </row>
    <row r="3" spans="2:32">
      <c r="B3" s="14" t="s">
        <v>309</v>
      </c>
      <c r="R3" s="1"/>
      <c r="S3"/>
      <c r="T3"/>
      <c r="U3" s="1" t="s">
        <v>50</v>
      </c>
      <c r="V3" s="1"/>
      <c r="W3" s="1" t="s">
        <v>79</v>
      </c>
      <c r="X3" s="650">
        <f>'1_交付申請'!X3</f>
        <v>0</v>
      </c>
      <c r="Y3" s="651"/>
      <c r="Z3" s="16" t="s">
        <v>80</v>
      </c>
      <c r="AA3" s="650">
        <f>'1_交付申請'!AA3</f>
        <v>0</v>
      </c>
      <c r="AB3" s="651"/>
      <c r="AC3" s="651"/>
    </row>
    <row r="4" spans="2:32">
      <c r="B4" s="14" t="s">
        <v>8</v>
      </c>
      <c r="E4" s="1" t="s">
        <v>310</v>
      </c>
      <c r="F4" s="1"/>
      <c r="G4" s="1"/>
      <c r="H4" s="1"/>
      <c r="I4" s="1"/>
      <c r="R4" s="1"/>
      <c r="S4" s="1"/>
      <c r="T4" s="1"/>
      <c r="U4" s="620">
        <f>'1_交付申請'!U4</f>
        <v>0</v>
      </c>
      <c r="V4" s="620"/>
      <c r="W4" s="620"/>
      <c r="X4" s="620"/>
      <c r="Y4" s="620"/>
      <c r="Z4" s="620"/>
      <c r="AA4" s="620"/>
      <c r="AB4" s="620"/>
      <c r="AC4" s="620"/>
      <c r="AD4" s="620"/>
      <c r="AE4" s="620"/>
      <c r="AF4" s="620"/>
    </row>
    <row r="5" spans="2:32">
      <c r="R5" s="1"/>
      <c r="S5" s="1"/>
      <c r="T5" s="1"/>
      <c r="U5" s="620"/>
      <c r="V5" s="620"/>
      <c r="W5" s="620"/>
      <c r="X5" s="620"/>
      <c r="Y5" s="620"/>
      <c r="Z5" s="620"/>
      <c r="AA5" s="620"/>
      <c r="AB5" s="620"/>
      <c r="AC5" s="620"/>
      <c r="AD5" s="620"/>
      <c r="AE5" s="620"/>
      <c r="AF5" s="620"/>
    </row>
    <row r="6" spans="2:32">
      <c r="R6" s="1"/>
      <c r="S6"/>
      <c r="T6"/>
      <c r="U6"/>
      <c r="V6"/>
      <c r="W6"/>
      <c r="X6"/>
      <c r="Y6"/>
      <c r="Z6"/>
      <c r="AA6"/>
      <c r="AB6"/>
      <c r="AC6" s="1"/>
      <c r="AD6"/>
      <c r="AE6"/>
      <c r="AF6"/>
    </row>
    <row r="7" spans="2:32">
      <c r="R7" s="1" t="s">
        <v>10</v>
      </c>
      <c r="S7"/>
      <c r="T7"/>
      <c r="U7"/>
      <c r="V7"/>
      <c r="W7"/>
      <c r="X7" s="650">
        <f>'1_交付申請'!X7</f>
        <v>0</v>
      </c>
      <c r="Y7" s="651"/>
      <c r="Z7" s="651"/>
      <c r="AA7" s="651"/>
      <c r="AB7" s="651"/>
      <c r="AC7" s="651"/>
      <c r="AD7" s="651"/>
      <c r="AE7" s="651"/>
      <c r="AF7" s="651"/>
    </row>
    <row r="8" spans="2:32">
      <c r="R8" s="1" t="s">
        <v>9</v>
      </c>
      <c r="S8"/>
      <c r="T8"/>
      <c r="U8"/>
      <c r="V8"/>
      <c r="W8"/>
      <c r="X8" s="650">
        <f>'1_交付申請'!X8</f>
        <v>0</v>
      </c>
      <c r="Y8" s="651"/>
      <c r="Z8" s="651"/>
      <c r="AA8" s="651"/>
      <c r="AB8" s="651"/>
      <c r="AC8" s="651"/>
      <c r="AD8" s="651"/>
      <c r="AE8" s="651"/>
      <c r="AF8" s="651"/>
    </row>
    <row r="11" spans="2:32">
      <c r="C11" s="605" t="s">
        <v>236</v>
      </c>
      <c r="D11" s="379"/>
      <c r="E11" s="379"/>
      <c r="F11" s="379"/>
      <c r="G11" s="379"/>
      <c r="H11" s="379"/>
      <c r="I11" s="379"/>
      <c r="J11" s="379"/>
      <c r="K11" s="379"/>
      <c r="L11" s="379"/>
      <c r="M11" s="379"/>
      <c r="N11" s="379"/>
      <c r="O11" s="379"/>
      <c r="P11" s="379"/>
      <c r="Q11" s="379"/>
      <c r="R11" s="379"/>
      <c r="S11" s="379"/>
      <c r="T11" s="379"/>
      <c r="U11" s="379"/>
      <c r="V11" s="379"/>
      <c r="W11" s="379"/>
      <c r="X11" s="379"/>
      <c r="Y11" s="379"/>
      <c r="Z11" s="238"/>
      <c r="AA11" s="238"/>
      <c r="AB11" s="238"/>
      <c r="AC11" s="238"/>
    </row>
    <row r="13" spans="2:32" ht="54" customHeight="1">
      <c r="D13" s="657" t="s">
        <v>277</v>
      </c>
      <c r="E13" s="658"/>
      <c r="F13" s="658"/>
      <c r="G13" s="658"/>
      <c r="H13" s="658"/>
      <c r="I13" s="658"/>
      <c r="J13" s="658"/>
      <c r="K13" s="658"/>
      <c r="L13" s="658"/>
      <c r="M13" s="658"/>
      <c r="N13" s="658"/>
      <c r="O13" s="658"/>
      <c r="P13" s="658"/>
      <c r="Q13" s="658"/>
      <c r="R13" s="658"/>
      <c r="S13" s="658"/>
      <c r="T13" s="658"/>
      <c r="U13" s="658"/>
      <c r="V13" s="658"/>
      <c r="W13" s="658"/>
      <c r="X13" s="658"/>
      <c r="Y13" s="658"/>
      <c r="Z13" s="658"/>
      <c r="AA13" s="238"/>
      <c r="AB13" s="238"/>
      <c r="AC13" s="238"/>
    </row>
    <row r="15" spans="2:32">
      <c r="B15" s="628" t="s">
        <v>53</v>
      </c>
      <c r="C15" s="244"/>
      <c r="D15" s="244"/>
      <c r="E15" s="244"/>
      <c r="F15" s="244"/>
      <c r="G15" s="289"/>
      <c r="H15" s="630" t="s">
        <v>3</v>
      </c>
      <c r="I15" s="631"/>
      <c r="J15" s="631"/>
      <c r="K15" s="632"/>
      <c r="L15" s="633">
        <f>'1_交付申請'!L44</f>
        <v>0</v>
      </c>
      <c r="M15" s="631"/>
      <c r="N15" s="631"/>
      <c r="O15" s="631"/>
      <c r="P15" s="631"/>
      <c r="Q15" s="631"/>
      <c r="R15" s="631"/>
      <c r="S15" s="631"/>
      <c r="T15" s="631"/>
      <c r="U15" s="631"/>
      <c r="V15" s="631"/>
      <c r="W15" s="631"/>
      <c r="X15" s="631"/>
      <c r="Y15" s="631"/>
      <c r="Z15" s="631"/>
      <c r="AA15" s="631"/>
      <c r="AB15" s="631"/>
      <c r="AC15" s="631"/>
      <c r="AD15" s="631"/>
      <c r="AE15" s="634"/>
    </row>
    <row r="16" spans="2:32">
      <c r="B16" s="234"/>
      <c r="C16" s="235"/>
      <c r="D16" s="235"/>
      <c r="E16" s="235"/>
      <c r="F16" s="235"/>
      <c r="G16" s="237"/>
      <c r="H16" s="607" t="s">
        <v>4</v>
      </c>
      <c r="I16" s="608"/>
      <c r="J16" s="608"/>
      <c r="K16" s="609"/>
      <c r="L16" s="618">
        <f>'1_交付申請'!L45</f>
        <v>0</v>
      </c>
      <c r="M16" s="608"/>
      <c r="N16" s="608"/>
      <c r="O16" s="608"/>
      <c r="P16" s="608"/>
      <c r="Q16" s="608"/>
      <c r="R16" s="608"/>
      <c r="S16" s="608"/>
      <c r="T16" s="608"/>
      <c r="U16" s="608"/>
      <c r="V16" s="608"/>
      <c r="W16" s="608"/>
      <c r="X16" s="608"/>
      <c r="Y16" s="608"/>
      <c r="Z16" s="608"/>
      <c r="AA16" s="608"/>
      <c r="AB16" s="608"/>
      <c r="AC16" s="608"/>
      <c r="AD16" s="608"/>
      <c r="AE16" s="619"/>
    </row>
    <row r="17" spans="2:31">
      <c r="B17" s="234"/>
      <c r="C17" s="235"/>
      <c r="D17" s="235"/>
      <c r="E17" s="235"/>
      <c r="F17" s="235"/>
      <c r="G17" s="237"/>
      <c r="H17" s="607" t="s">
        <v>14</v>
      </c>
      <c r="I17" s="608"/>
      <c r="J17" s="608"/>
      <c r="K17" s="609"/>
      <c r="L17" s="618">
        <f>'1_交付申請'!L46</f>
        <v>0</v>
      </c>
      <c r="M17" s="608"/>
      <c r="N17" s="608"/>
      <c r="O17" s="608"/>
      <c r="P17" s="608"/>
      <c r="Q17" s="608"/>
      <c r="R17" s="608"/>
      <c r="S17" s="608"/>
      <c r="T17" s="608"/>
      <c r="U17" s="608"/>
      <c r="V17" s="608"/>
      <c r="W17" s="608"/>
      <c r="X17" s="608"/>
      <c r="Y17" s="608"/>
      <c r="Z17" s="608"/>
      <c r="AA17" s="608"/>
      <c r="AB17" s="608"/>
      <c r="AC17" s="608"/>
      <c r="AD17" s="608"/>
      <c r="AE17" s="619"/>
    </row>
    <row r="18" spans="2:31">
      <c r="B18" s="234"/>
      <c r="C18" s="235"/>
      <c r="D18" s="235"/>
      <c r="E18" s="235"/>
      <c r="F18" s="235"/>
      <c r="G18" s="237"/>
      <c r="H18" s="607" t="s">
        <v>15</v>
      </c>
      <c r="I18" s="608"/>
      <c r="J18" s="608"/>
      <c r="K18" s="609"/>
      <c r="L18" s="618">
        <f>'1_交付申請'!L47</f>
        <v>0</v>
      </c>
      <c r="M18" s="608"/>
      <c r="N18" s="608"/>
      <c r="O18" s="608"/>
      <c r="P18" s="608"/>
      <c r="Q18" s="608"/>
      <c r="R18" s="608"/>
      <c r="S18" s="608"/>
      <c r="T18" s="608"/>
      <c r="U18" s="39" t="s">
        <v>13</v>
      </c>
      <c r="V18" s="39"/>
      <c r="W18" s="620">
        <f>'1_交付申請'!W47</f>
        <v>0</v>
      </c>
      <c r="X18" s="620"/>
      <c r="Y18" s="620"/>
      <c r="Z18" s="620"/>
      <c r="AA18" s="620"/>
      <c r="AB18" s="620"/>
      <c r="AC18" s="620"/>
      <c r="AD18" s="620"/>
      <c r="AE18" s="621"/>
    </row>
    <row r="19" spans="2:31">
      <c r="B19" s="231"/>
      <c r="C19" s="232"/>
      <c r="D19" s="232"/>
      <c r="E19" s="232"/>
      <c r="F19" s="232"/>
      <c r="G19" s="629"/>
      <c r="H19" s="624" t="s">
        <v>5</v>
      </c>
      <c r="I19" s="359"/>
      <c r="J19" s="359"/>
      <c r="K19" s="625"/>
      <c r="L19" s="626">
        <f>'1_交付申請'!L48</f>
        <v>0</v>
      </c>
      <c r="M19" s="359"/>
      <c r="N19" s="359"/>
      <c r="O19" s="359"/>
      <c r="P19" s="359"/>
      <c r="Q19" s="359"/>
      <c r="R19" s="359"/>
      <c r="S19" s="359"/>
      <c r="T19" s="359"/>
      <c r="U19" s="359"/>
      <c r="V19" s="359"/>
      <c r="W19" s="359"/>
      <c r="X19" s="359"/>
      <c r="Y19" s="359"/>
      <c r="Z19" s="359"/>
      <c r="AA19" s="359"/>
      <c r="AB19" s="359"/>
      <c r="AC19" s="359"/>
      <c r="AD19" s="359"/>
      <c r="AE19" s="627"/>
    </row>
    <row r="20" spans="2:31">
      <c r="B20" s="652" t="s">
        <v>41</v>
      </c>
      <c r="C20" s="392"/>
      <c r="D20" s="368" t="s">
        <v>42</v>
      </c>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row>
    <row r="21" spans="2:31">
      <c r="B21" s="392"/>
      <c r="C21" s="392"/>
      <c r="D21" s="368" t="s">
        <v>43</v>
      </c>
      <c r="E21" s="369"/>
      <c r="F21" s="369"/>
      <c r="G21" s="369"/>
      <c r="H21" s="653">
        <f>'1_交付申請'!H52</f>
        <v>0</v>
      </c>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row>
    <row r="22" spans="2:31">
      <c r="B22" s="392"/>
      <c r="C22" s="392"/>
      <c r="D22" s="368" t="s">
        <v>44</v>
      </c>
      <c r="E22" s="369"/>
      <c r="F22" s="369"/>
      <c r="G22" s="369"/>
      <c r="H22" s="653">
        <f>'1_交付申請'!H53</f>
        <v>0</v>
      </c>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row>
    <row r="23" spans="2:31">
      <c r="B23" s="392"/>
      <c r="C23" s="392"/>
      <c r="D23" s="368" t="s">
        <v>45</v>
      </c>
      <c r="E23" s="369"/>
      <c r="F23" s="369"/>
      <c r="G23" s="369"/>
      <c r="H23" s="370" t="s">
        <v>100</v>
      </c>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row>
    <row r="24" spans="2:31">
      <c r="B24" s="392"/>
      <c r="C24" s="392"/>
      <c r="D24" s="369"/>
      <c r="E24" s="369"/>
      <c r="F24" s="369"/>
      <c r="G24" s="369"/>
      <c r="H24" s="373" t="s">
        <v>46</v>
      </c>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row>
    <row r="25" spans="2:31">
      <c r="B25" s="392"/>
      <c r="C25" s="392"/>
      <c r="D25" s="368" t="s">
        <v>47</v>
      </c>
      <c r="E25" s="369"/>
      <c r="F25" s="369"/>
      <c r="G25" s="369"/>
      <c r="H25" s="655">
        <f>'1_交付申請'!H56</f>
        <v>0</v>
      </c>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row>
    <row r="26" spans="2:31">
      <c r="B26" s="392"/>
      <c r="C26" s="392"/>
      <c r="D26" s="368" t="s">
        <v>48</v>
      </c>
      <c r="E26" s="369"/>
      <c r="F26" s="369"/>
      <c r="G26" s="369"/>
      <c r="H26" s="383" t="s">
        <v>49</v>
      </c>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row>
    <row r="27" spans="2:31">
      <c r="B27" s="392"/>
      <c r="C27" s="392"/>
      <c r="D27" s="369"/>
      <c r="E27" s="369"/>
      <c r="F27" s="369"/>
      <c r="G27" s="369"/>
      <c r="H27" s="622">
        <f>'1_交付申請'!H58</f>
        <v>0</v>
      </c>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row>
    <row r="28" spans="2:31">
      <c r="B28" s="38"/>
      <c r="C28" s="38"/>
    </row>
    <row r="29" spans="2:31">
      <c r="B29" s="38"/>
      <c r="C29" s="38"/>
    </row>
    <row r="30" spans="2:31">
      <c r="B30" s="368" t="s">
        <v>16</v>
      </c>
      <c r="C30" s="369"/>
      <c r="D30" s="369"/>
      <c r="E30" s="369"/>
      <c r="F30" s="310" t="s">
        <v>66</v>
      </c>
      <c r="G30" s="331"/>
      <c r="H30" s="331"/>
      <c r="I30" s="312"/>
      <c r="J30" s="19" t="s">
        <v>81</v>
      </c>
      <c r="K30" s="659">
        <f>'1_交付申請'!K59</f>
        <v>0</v>
      </c>
      <c r="L30" s="659"/>
      <c r="M30" s="31" t="s">
        <v>80</v>
      </c>
      <c r="N30" s="660">
        <f>'1_交付申請'!N59</f>
        <v>0</v>
      </c>
      <c r="O30" s="660"/>
      <c r="P30" s="660"/>
      <c r="Q30" s="13"/>
      <c r="R30" s="13"/>
      <c r="S30" s="13"/>
      <c r="T30" s="13"/>
      <c r="U30" s="13"/>
      <c r="V30" s="13"/>
      <c r="W30" s="13"/>
      <c r="X30" s="13"/>
      <c r="Y30" s="13"/>
      <c r="Z30" s="13"/>
      <c r="AA30" s="13"/>
      <c r="AB30" s="13"/>
      <c r="AC30" s="13"/>
      <c r="AD30" s="20"/>
      <c r="AE30" s="21"/>
    </row>
    <row r="31" spans="2:31">
      <c r="B31" s="369"/>
      <c r="C31" s="369"/>
      <c r="D31" s="369"/>
      <c r="E31" s="369"/>
      <c r="F31" s="635" t="s">
        <v>6</v>
      </c>
      <c r="G31" s="636"/>
      <c r="H31" s="636"/>
      <c r="I31" s="637"/>
      <c r="J31" s="641">
        <f>'1_交付申請'!J60</f>
        <v>0</v>
      </c>
      <c r="K31" s="642"/>
      <c r="L31" s="642"/>
      <c r="M31" s="642"/>
      <c r="N31" s="642"/>
      <c r="O31" s="642"/>
      <c r="P31" s="642"/>
      <c r="Q31" s="642"/>
      <c r="R31" s="642"/>
      <c r="S31" s="642"/>
      <c r="T31" s="642"/>
      <c r="U31" s="642"/>
      <c r="V31" s="642"/>
      <c r="W31" s="642"/>
      <c r="X31" s="642"/>
      <c r="Y31" s="642"/>
      <c r="Z31" s="642"/>
      <c r="AA31" s="642"/>
      <c r="AB31" s="631"/>
      <c r="AC31" s="631"/>
      <c r="AD31" s="631"/>
      <c r="AE31" s="634"/>
    </row>
    <row r="32" spans="2:31">
      <c r="B32" s="369"/>
      <c r="C32" s="369"/>
      <c r="D32" s="369"/>
      <c r="E32" s="369"/>
      <c r="F32" s="638"/>
      <c r="G32" s="639"/>
      <c r="H32" s="639"/>
      <c r="I32" s="640"/>
      <c r="J32" s="643"/>
      <c r="K32" s="644"/>
      <c r="L32" s="644"/>
      <c r="M32" s="644"/>
      <c r="N32" s="644"/>
      <c r="O32" s="644"/>
      <c r="P32" s="644"/>
      <c r="Q32" s="644"/>
      <c r="R32" s="644"/>
      <c r="S32" s="644"/>
      <c r="T32" s="644"/>
      <c r="U32" s="644"/>
      <c r="V32" s="644"/>
      <c r="W32" s="644"/>
      <c r="X32" s="644"/>
      <c r="Y32" s="644"/>
      <c r="Z32" s="644"/>
      <c r="AA32" s="644"/>
      <c r="AB32" s="359"/>
      <c r="AC32" s="359"/>
      <c r="AD32" s="359"/>
      <c r="AE32" s="627"/>
    </row>
    <row r="33" spans="2:31">
      <c r="B33" s="369"/>
      <c r="C33" s="369"/>
      <c r="D33" s="369"/>
      <c r="E33" s="369"/>
      <c r="F33" s="310" t="s">
        <v>64</v>
      </c>
      <c r="G33" s="331"/>
      <c r="H33" s="331"/>
      <c r="I33" s="312"/>
      <c r="J33" s="645">
        <f>'1_交付申請'!J62</f>
        <v>0</v>
      </c>
      <c r="K33" s="646"/>
      <c r="L33" s="646"/>
      <c r="M33" s="646"/>
      <c r="N33" s="646"/>
      <c r="O33" s="646"/>
      <c r="P33" s="646"/>
      <c r="Q33" s="646"/>
      <c r="R33" s="646"/>
      <c r="S33" s="646"/>
      <c r="T33" s="646"/>
      <c r="U33" s="646"/>
      <c r="V33" s="646"/>
      <c r="W33" s="646"/>
      <c r="X33" s="646"/>
      <c r="Y33" s="646"/>
      <c r="Z33" s="646"/>
      <c r="AA33" s="646"/>
      <c r="AB33" s="646"/>
      <c r="AC33" s="646"/>
      <c r="AD33" s="646"/>
      <c r="AE33" s="647"/>
    </row>
    <row r="34" spans="2:31">
      <c r="B34" s="369"/>
      <c r="C34" s="369"/>
      <c r="D34" s="369"/>
      <c r="E34" s="369"/>
      <c r="F34" s="310" t="s">
        <v>65</v>
      </c>
      <c r="G34" s="331"/>
      <c r="H34" s="331"/>
      <c r="I34" s="312"/>
      <c r="J34" s="645">
        <f>'1_交付申請'!J63</f>
        <v>0</v>
      </c>
      <c r="K34" s="646"/>
      <c r="L34" s="646"/>
      <c r="M34" s="646"/>
      <c r="N34" s="646"/>
      <c r="O34" s="646"/>
      <c r="P34" s="646"/>
      <c r="Q34" s="646"/>
      <c r="R34" s="646"/>
      <c r="S34" s="646"/>
      <c r="T34" s="646"/>
      <c r="U34" s="646"/>
      <c r="V34" s="646"/>
      <c r="W34" s="646"/>
      <c r="X34" s="646"/>
      <c r="Y34" s="646"/>
      <c r="Z34" s="646"/>
      <c r="AA34" s="646"/>
      <c r="AB34" s="646"/>
      <c r="AC34" s="646"/>
      <c r="AD34" s="646"/>
      <c r="AE34" s="647"/>
    </row>
    <row r="35" spans="2:31">
      <c r="B35" s="368" t="s">
        <v>17</v>
      </c>
      <c r="C35" s="369"/>
      <c r="D35" s="369"/>
      <c r="E35" s="369"/>
      <c r="F35" s="231" t="s">
        <v>18</v>
      </c>
      <c r="G35" s="232"/>
      <c r="H35" s="232"/>
      <c r="I35" s="232"/>
      <c r="J35" s="232"/>
      <c r="K35" s="232"/>
      <c r="L35" s="232"/>
      <c r="M35" s="232"/>
      <c r="N35" s="232"/>
      <c r="O35" s="232"/>
      <c r="P35" s="232"/>
      <c r="Q35" s="232"/>
      <c r="R35" s="232"/>
      <c r="S35" s="232"/>
      <c r="T35" s="232"/>
      <c r="U35" s="232"/>
      <c r="V35" s="232"/>
      <c r="W35" s="232"/>
      <c r="X35" s="232"/>
      <c r="Y35" s="232"/>
      <c r="Z35" s="232"/>
      <c r="AA35" s="232"/>
      <c r="AB35" s="254"/>
      <c r="AC35" s="254"/>
      <c r="AD35" s="254"/>
      <c r="AE35" s="255"/>
    </row>
    <row r="36" spans="2:31">
      <c r="B36" s="369"/>
      <c r="C36" s="369"/>
      <c r="D36" s="369"/>
      <c r="E36" s="369"/>
      <c r="F36" s="5" t="s">
        <v>70</v>
      </c>
      <c r="G36" s="1"/>
      <c r="H36" s="1"/>
      <c r="I36" s="1"/>
      <c r="J36" s="1"/>
      <c r="K36" s="1"/>
      <c r="L36" s="267" t="s">
        <v>268</v>
      </c>
      <c r="M36" s="209"/>
      <c r="N36" s="209"/>
      <c r="O36" s="209"/>
      <c r="P36" s="246"/>
      <c r="Q36" s="246"/>
      <c r="R36" s="246"/>
      <c r="S36" s="1" t="s">
        <v>267</v>
      </c>
      <c r="T36" s="1"/>
      <c r="U36" s="1"/>
      <c r="V36" s="1"/>
      <c r="W36" s="1"/>
      <c r="X36" s="1"/>
      <c r="Y36" s="1"/>
      <c r="Z36" s="1"/>
      <c r="AA36"/>
      <c r="AB36" s="1"/>
      <c r="AC36" s="1"/>
      <c r="AD36"/>
      <c r="AE36" s="6"/>
    </row>
    <row r="37" spans="2:31">
      <c r="B37" s="369"/>
      <c r="C37" s="369"/>
      <c r="D37" s="369"/>
      <c r="E37" s="369"/>
      <c r="F37" s="231" t="s">
        <v>56</v>
      </c>
      <c r="G37" s="232"/>
      <c r="H37" s="232"/>
      <c r="I37" s="232"/>
      <c r="J37" s="232"/>
      <c r="K37" s="254"/>
      <c r="L37" s="362"/>
      <c r="M37" s="362"/>
      <c r="N37" s="362"/>
      <c r="O37" s="362"/>
      <c r="P37" s="360"/>
      <c r="Q37" s="8" t="s">
        <v>57</v>
      </c>
      <c r="R37" s="8"/>
      <c r="S37" s="8" t="s">
        <v>63</v>
      </c>
      <c r="T37" s="8"/>
      <c r="U37" s="8"/>
      <c r="V37" s="8"/>
      <c r="W37" s="8"/>
      <c r="X37" s="8"/>
      <c r="Y37" s="8"/>
      <c r="Z37" s="8"/>
      <c r="AA37" s="3"/>
      <c r="AB37" s="8"/>
      <c r="AC37" s="8"/>
      <c r="AD37" s="3"/>
      <c r="AE37" s="9"/>
    </row>
    <row r="38" spans="2:31" ht="36" customHeight="1">
      <c r="B38" s="369"/>
      <c r="C38" s="369"/>
      <c r="D38" s="369"/>
      <c r="E38" s="369"/>
      <c r="F38" s="610" t="s">
        <v>121</v>
      </c>
      <c r="G38" s="611"/>
      <c r="H38" s="611"/>
      <c r="I38" s="611"/>
      <c r="J38" s="611"/>
      <c r="K38" s="612"/>
      <c r="L38" s="362"/>
      <c r="M38" s="362"/>
      <c r="N38" s="362"/>
      <c r="O38" s="362"/>
      <c r="P38" s="360"/>
      <c r="Q38" s="8" t="s">
        <v>57</v>
      </c>
      <c r="R38" s="8"/>
      <c r="S38" s="8" t="s">
        <v>63</v>
      </c>
      <c r="T38" s="8"/>
      <c r="U38" s="8"/>
      <c r="V38" s="8"/>
      <c r="W38" s="8"/>
      <c r="X38" s="8"/>
      <c r="Y38" s="8"/>
      <c r="Z38" s="8"/>
      <c r="AA38" s="20"/>
      <c r="AB38" s="13"/>
      <c r="AC38" s="13"/>
      <c r="AD38" s="20"/>
      <c r="AE38" s="41"/>
    </row>
    <row r="39" spans="2:31">
      <c r="B39" s="369"/>
      <c r="C39" s="369"/>
      <c r="D39" s="369"/>
      <c r="E39" s="369"/>
      <c r="F39" s="234" t="s">
        <v>71</v>
      </c>
      <c r="G39" s="235"/>
      <c r="H39" s="235"/>
      <c r="I39" s="235"/>
      <c r="J39" s="235"/>
      <c r="K39" s="235"/>
      <c r="L39" s="235"/>
      <c r="M39" s="235"/>
      <c r="N39" s="235"/>
      <c r="O39" s="235"/>
      <c r="P39" s="235"/>
      <c r="Q39" s="235"/>
      <c r="R39" s="235"/>
      <c r="S39" s="235"/>
      <c r="T39" s="235"/>
      <c r="U39" s="235"/>
      <c r="V39" s="235"/>
      <c r="W39" s="235"/>
      <c r="X39" s="235"/>
      <c r="Y39" s="235"/>
      <c r="Z39" s="235"/>
      <c r="AA39" s="235"/>
      <c r="AB39" s="238"/>
      <c r="AC39" s="238"/>
      <c r="AD39" s="238"/>
      <c r="AE39" s="251"/>
    </row>
    <row r="40" spans="2:31">
      <c r="B40" s="369"/>
      <c r="C40" s="369"/>
      <c r="D40" s="369"/>
      <c r="E40" s="369"/>
      <c r="F40" s="231" t="s">
        <v>21</v>
      </c>
      <c r="G40" s="232"/>
      <c r="H40" s="232"/>
      <c r="I40" s="232"/>
      <c r="J40" s="232"/>
      <c r="K40" s="232"/>
      <c r="L40" s="232"/>
      <c r="M40" s="232"/>
      <c r="N40" s="232"/>
      <c r="O40" s="232"/>
      <c r="P40" s="232"/>
      <c r="Q40" s="232"/>
      <c r="R40" s="232"/>
      <c r="S40" s="232"/>
      <c r="T40" s="232"/>
      <c r="U40" s="232"/>
      <c r="V40" s="232"/>
      <c r="W40" s="232"/>
      <c r="X40" s="232"/>
      <c r="Y40" s="232"/>
      <c r="Z40" s="232"/>
      <c r="AA40" s="232"/>
      <c r="AB40" s="254"/>
      <c r="AC40" s="254"/>
      <c r="AD40" s="254"/>
      <c r="AE40" s="255"/>
    </row>
    <row r="41" spans="2:31">
      <c r="B41" s="414" t="s">
        <v>101</v>
      </c>
      <c r="C41" s="613"/>
      <c r="D41" s="613"/>
      <c r="E41" s="614"/>
      <c r="F41" s="5" t="s">
        <v>117</v>
      </c>
      <c r="G41" s="1"/>
      <c r="H41" s="1"/>
      <c r="I41" s="1"/>
      <c r="J41" s="1"/>
      <c r="K41" s="1"/>
      <c r="L41" s="1"/>
      <c r="M41" s="1"/>
      <c r="N41" s="1"/>
      <c r="O41" s="6"/>
      <c r="P41" s="1"/>
      <c r="Q41" s="1"/>
      <c r="R41" s="1"/>
      <c r="S41" s="1"/>
      <c r="T41" s="1"/>
      <c r="U41" s="1"/>
      <c r="V41" s="1"/>
      <c r="W41" s="1"/>
      <c r="X41" s="1"/>
      <c r="Y41" s="1"/>
      <c r="Z41" s="1"/>
      <c r="AA41" s="6"/>
      <c r="AB41" s="1"/>
      <c r="AC41" s="1"/>
      <c r="AD41"/>
      <c r="AE41" s="35"/>
    </row>
    <row r="42" spans="2:31">
      <c r="B42" s="615"/>
      <c r="C42" s="325"/>
      <c r="D42" s="325"/>
      <c r="E42" s="326"/>
      <c r="F42" s="234" t="s">
        <v>102</v>
      </c>
      <c r="G42" s="235"/>
      <c r="H42" s="235"/>
      <c r="I42" s="235"/>
      <c r="J42" s="235"/>
      <c r="K42" s="235"/>
      <c r="L42" s="235"/>
      <c r="M42" s="235"/>
      <c r="N42" s="235"/>
      <c r="O42" s="235"/>
      <c r="P42" s="235"/>
      <c r="Q42" s="235"/>
      <c r="R42" s="235"/>
      <c r="S42" s="235"/>
      <c r="T42" s="235"/>
      <c r="U42" s="235"/>
      <c r="V42" s="235"/>
      <c r="W42" s="235"/>
      <c r="X42" s="235"/>
      <c r="Y42" s="235"/>
      <c r="Z42" s="235"/>
      <c r="AA42" s="235"/>
      <c r="AB42" s="238"/>
      <c r="AC42" s="238"/>
      <c r="AD42" s="238"/>
      <c r="AE42" s="251"/>
    </row>
    <row r="43" spans="2:31">
      <c r="B43" s="615"/>
      <c r="C43" s="325"/>
      <c r="D43" s="325"/>
      <c r="E43" s="326"/>
      <c r="F43" s="10"/>
      <c r="G43" s="16"/>
      <c r="H43" s="16"/>
      <c r="I43" s="356"/>
      <c r="J43" s="356"/>
      <c r="K43" s="356"/>
      <c r="L43" s="356"/>
      <c r="M43" s="356"/>
      <c r="N43" s="356"/>
      <c r="O43" s="356"/>
      <c r="P43" s="356"/>
      <c r="Q43" s="1" t="s">
        <v>24</v>
      </c>
      <c r="R43" s="1"/>
      <c r="S43" s="1"/>
      <c r="T43" s="1"/>
      <c r="U43" s="1"/>
      <c r="V43" s="1"/>
      <c r="W43" s="1"/>
      <c r="X43" s="1"/>
      <c r="Y43" s="1"/>
      <c r="Z43" s="1"/>
      <c r="AA43" s="1"/>
      <c r="AB43" s="1"/>
      <c r="AC43" s="1"/>
      <c r="AD43"/>
      <c r="AE43" s="2"/>
    </row>
    <row r="44" spans="2:31">
      <c r="B44" s="615"/>
      <c r="C44" s="325"/>
      <c r="D44" s="325"/>
      <c r="E44" s="326"/>
      <c r="F44" s="10"/>
      <c r="G44" s="16"/>
      <c r="H44" s="16"/>
      <c r="I44" s="16"/>
      <c r="J44" s="16"/>
      <c r="K44" s="16"/>
      <c r="L44" s="16"/>
      <c r="M44" s="16"/>
      <c r="N44" s="16"/>
      <c r="O44" s="16"/>
      <c r="P44" s="16"/>
      <c r="Q44" s="1"/>
      <c r="R44" s="1"/>
      <c r="S44" s="1"/>
      <c r="T44" s="1"/>
      <c r="U44" s="1"/>
      <c r="V44" s="1"/>
      <c r="W44"/>
      <c r="X44"/>
      <c r="Y44"/>
      <c r="Z44"/>
      <c r="AA44" s="1"/>
      <c r="AB44" s="1"/>
      <c r="AC44" s="1"/>
      <c r="AD44"/>
      <c r="AE44" s="2"/>
    </row>
    <row r="45" spans="2:31">
      <c r="B45" s="616"/>
      <c r="C45" s="328"/>
      <c r="D45" s="328"/>
      <c r="E45" s="329"/>
      <c r="F45" s="18" t="s">
        <v>95</v>
      </c>
      <c r="G45" s="8"/>
      <c r="H45" s="8"/>
      <c r="I45" s="362"/>
      <c r="J45" s="362"/>
      <c r="K45" s="362"/>
      <c r="L45" s="362"/>
      <c r="M45" s="362"/>
      <c r="N45" s="362"/>
      <c r="O45" s="362"/>
      <c r="P45" s="362"/>
      <c r="Q45" s="8" t="s">
        <v>27</v>
      </c>
      <c r="R45" s="8"/>
      <c r="S45" s="8"/>
      <c r="T45" s="8"/>
      <c r="U45" s="8"/>
      <c r="V45" s="8"/>
      <c r="W45" s="8"/>
      <c r="X45" s="8"/>
      <c r="Y45" s="8"/>
      <c r="Z45" s="8"/>
      <c r="AA45" s="8"/>
      <c r="AB45" s="8"/>
      <c r="AC45" s="8"/>
      <c r="AD45" s="3"/>
      <c r="AE45" s="4"/>
    </row>
    <row r="46" spans="2:31">
      <c r="B46" s="208" t="s">
        <v>103</v>
      </c>
      <c r="C46" s="209"/>
      <c r="D46" s="209"/>
      <c r="E46" s="341"/>
      <c r="F46" s="234" t="s">
        <v>86</v>
      </c>
      <c r="G46" s="235"/>
      <c r="H46" s="235"/>
      <c r="I46" s="235"/>
      <c r="J46" s="235"/>
      <c r="K46" s="235"/>
      <c r="L46" s="235"/>
      <c r="M46" s="235"/>
      <c r="N46" s="235"/>
      <c r="O46" s="235"/>
      <c r="P46" s="235"/>
      <c r="Q46" s="235"/>
      <c r="R46" s="235"/>
      <c r="S46" s="235"/>
      <c r="T46" s="235"/>
      <c r="U46" s="235"/>
      <c r="V46" s="235"/>
      <c r="W46" s="235"/>
      <c r="X46" s="235"/>
      <c r="Y46" s="235"/>
      <c r="Z46" s="235"/>
      <c r="AA46" s="235"/>
      <c r="AB46" s="238"/>
      <c r="AC46" s="238"/>
      <c r="AD46" s="238"/>
      <c r="AE46" s="251"/>
    </row>
    <row r="47" spans="2:31">
      <c r="B47" s="440"/>
      <c r="C47" s="279"/>
      <c r="D47" s="279"/>
      <c r="E47" s="302"/>
      <c r="F47" s="234" t="s">
        <v>92</v>
      </c>
      <c r="G47" s="235"/>
      <c r="H47" s="235"/>
      <c r="I47" s="235"/>
      <c r="J47" s="617">
        <f>MIN(L37:P38)</f>
        <v>0</v>
      </c>
      <c r="K47" s="617"/>
      <c r="L47" s="617"/>
      <c r="M47" s="1" t="s">
        <v>99</v>
      </c>
      <c r="N47" s="1"/>
      <c r="O47" s="1"/>
      <c r="P47" s="1"/>
      <c r="Q47" s="1"/>
      <c r="R47" s="1"/>
      <c r="S47" s="1"/>
      <c r="T47"/>
      <c r="U47"/>
      <c r="V47" s="16" t="s">
        <v>59</v>
      </c>
      <c r="W47" s="435">
        <f>IF(ROUNDDOWN(J47*50000,-3)&gt;5000000,5000000,(ROUNDDOWN(J47*50000,-3)))</f>
        <v>0</v>
      </c>
      <c r="X47" s="436"/>
      <c r="Y47" s="436"/>
      <c r="Z47" s="436"/>
      <c r="AA47" s="1" t="s">
        <v>24</v>
      </c>
      <c r="AB47" s="32" t="s">
        <v>89</v>
      </c>
      <c r="AC47" s="1"/>
      <c r="AD47"/>
      <c r="AE47" s="2"/>
    </row>
    <row r="48" spans="2:31">
      <c r="B48" s="440"/>
      <c r="C48" s="279"/>
      <c r="D48" s="279"/>
      <c r="E48" s="302"/>
      <c r="F48" s="5"/>
      <c r="G48" s="1"/>
      <c r="H48" s="1"/>
      <c r="I48" s="1"/>
      <c r="J48" s="1"/>
      <c r="K48" s="1"/>
      <c r="L48" s="1"/>
      <c r="M48" s="1"/>
      <c r="N48" s="1"/>
      <c r="O48" s="1"/>
      <c r="P48" s="1"/>
      <c r="Q48" s="1"/>
      <c r="R48" s="1"/>
      <c r="S48" s="1"/>
      <c r="T48" s="16"/>
      <c r="U48" s="23"/>
      <c r="V48" s="23" t="s">
        <v>82</v>
      </c>
      <c r="W48" s="23"/>
      <c r="X48" s="23"/>
      <c r="Y48" s="1"/>
      <c r="Z48" s="1"/>
      <c r="AA48" s="1"/>
      <c r="AB48" s="1"/>
      <c r="AC48" s="1"/>
      <c r="AD48"/>
      <c r="AE48" s="2"/>
    </row>
    <row r="49" spans="2:31">
      <c r="B49" s="440"/>
      <c r="C49" s="279"/>
      <c r="D49" s="279"/>
      <c r="E49" s="302"/>
      <c r="F49" s="5" t="s">
        <v>122</v>
      </c>
      <c r="G49" s="1"/>
      <c r="H49" s="1"/>
      <c r="I49" s="1"/>
      <c r="J49" s="1"/>
      <c r="K49" s="1"/>
      <c r="L49" s="1"/>
      <c r="M49" s="1"/>
      <c r="N49" s="1"/>
      <c r="O49" s="1"/>
      <c r="P49" s="1"/>
      <c r="Q49" s="1"/>
      <c r="R49" s="1"/>
      <c r="S49" s="1"/>
      <c r="T49" s="16"/>
      <c r="U49" s="23"/>
      <c r="V49" s="23"/>
      <c r="W49" s="23"/>
      <c r="X49" s="23"/>
      <c r="Y49" s="1"/>
      <c r="Z49" s="1"/>
      <c r="AA49" s="1"/>
      <c r="AB49" s="1"/>
      <c r="AC49" s="1"/>
      <c r="AD49"/>
      <c r="AE49" s="2"/>
    </row>
    <row r="50" spans="2:31">
      <c r="B50" s="440"/>
      <c r="C50" s="279"/>
      <c r="D50" s="279"/>
      <c r="E50" s="302"/>
      <c r="F50" s="5" t="s">
        <v>467</v>
      </c>
      <c r="G50" s="1"/>
      <c r="H50" s="1"/>
      <c r="I50" s="266" t="str">
        <f>L61</f>
        <v/>
      </c>
      <c r="J50" s="360"/>
      <c r="K50" s="360"/>
      <c r="L50" s="1" t="s">
        <v>472</v>
      </c>
      <c r="M50"/>
      <c r="N50" s="1"/>
      <c r="O50" s="1" t="s">
        <v>474</v>
      </c>
      <c r="P50" s="1" t="s">
        <v>468</v>
      </c>
      <c r="Q50"/>
      <c r="R50" s="648">
        <f>L54</f>
        <v>0</v>
      </c>
      <c r="S50" s="648"/>
      <c r="T50" s="649"/>
      <c r="U50" s="1" t="s">
        <v>123</v>
      </c>
      <c r="V50" s="16" t="s">
        <v>59</v>
      </c>
      <c r="W50" s="437">
        <f>IFERROR(ROUNDDOWN(IF(I50*R50&gt;5000000,5000000,I50*R50),-3),0)</f>
        <v>0</v>
      </c>
      <c r="X50" s="438"/>
      <c r="Y50" s="438"/>
      <c r="Z50" s="438"/>
      <c r="AA50" s="1" t="s">
        <v>24</v>
      </c>
      <c r="AB50" s="32" t="s">
        <v>89</v>
      </c>
      <c r="AC50" s="1"/>
      <c r="AD50" s="1"/>
      <c r="AE50" s="2"/>
    </row>
    <row r="51" spans="2:31">
      <c r="B51" s="440"/>
      <c r="C51" s="279"/>
      <c r="D51" s="279"/>
      <c r="E51" s="302"/>
      <c r="F51" s="5"/>
      <c r="G51" s="1"/>
      <c r="H51" s="1"/>
      <c r="I51" s="1"/>
      <c r="J51" s="1"/>
      <c r="K51" s="1"/>
      <c r="L51" s="1"/>
      <c r="M51" s="1"/>
      <c r="N51" s="1"/>
      <c r="O51" s="1"/>
      <c r="P51" s="1"/>
      <c r="Q51" s="1"/>
      <c r="R51"/>
      <c r="S51"/>
      <c r="T51"/>
      <c r="U51"/>
      <c r="V51" s="1" t="s">
        <v>82</v>
      </c>
      <c r="W51" s="1"/>
      <c r="X51" s="1"/>
      <c r="Y51" s="1"/>
      <c r="Z51" s="1"/>
      <c r="AA51" s="1"/>
      <c r="AB51" s="1"/>
      <c r="AC51" s="1"/>
      <c r="AD51"/>
      <c r="AE51" s="2"/>
    </row>
    <row r="52" spans="2:31">
      <c r="B52" s="440"/>
      <c r="C52" s="279"/>
      <c r="D52" s="279"/>
      <c r="E52" s="302"/>
      <c r="F52" s="5"/>
      <c r="G52" s="433" t="s">
        <v>91</v>
      </c>
      <c r="H52" s="434"/>
      <c r="I52" s="434"/>
      <c r="J52" s="434"/>
      <c r="K52" s="434"/>
      <c r="L52" s="434"/>
      <c r="M52" s="434"/>
      <c r="N52" s="434"/>
      <c r="O52" s="434"/>
      <c r="P52" s="434"/>
      <c r="Q52" s="434"/>
      <c r="R52" s="434"/>
      <c r="S52" s="434"/>
      <c r="T52" s="434"/>
      <c r="U52" s="434"/>
      <c r="V52" s="434"/>
      <c r="W52" s="434"/>
      <c r="X52" s="11"/>
      <c r="Y52" s="11"/>
      <c r="Z52" s="33"/>
      <c r="AA52" s="11"/>
      <c r="AB52" s="12"/>
      <c r="AC52" s="1"/>
      <c r="AD52"/>
      <c r="AE52" s="2"/>
    </row>
    <row r="53" spans="2:31">
      <c r="B53" s="440"/>
      <c r="C53" s="279"/>
      <c r="D53" s="279"/>
      <c r="E53" s="302"/>
      <c r="F53" s="5"/>
      <c r="G53" s="24" t="s">
        <v>60</v>
      </c>
      <c r="H53" s="25"/>
      <c r="I53" s="25"/>
      <c r="J53" s="25"/>
      <c r="K53" s="26" t="s">
        <v>59</v>
      </c>
      <c r="L53" s="272">
        <f>S91</f>
        <v>0</v>
      </c>
      <c r="M53" s="272"/>
      <c r="N53" s="272"/>
      <c r="O53" s="272"/>
      <c r="P53" s="25" t="s">
        <v>24</v>
      </c>
      <c r="Q53" s="25"/>
      <c r="R53" s="34" t="s">
        <v>475</v>
      </c>
      <c r="S53" s="25"/>
      <c r="T53" s="25"/>
      <c r="U53" s="25"/>
      <c r="V53" s="25"/>
      <c r="W53" s="25"/>
      <c r="X53" s="1"/>
      <c r="Y53" s="1"/>
      <c r="Z53"/>
      <c r="AA53" s="1"/>
      <c r="AB53" s="6"/>
      <c r="AC53" s="1"/>
      <c r="AD53"/>
      <c r="AE53" s="2"/>
    </row>
    <row r="54" spans="2:31">
      <c r="B54" s="440"/>
      <c r="C54" s="279"/>
      <c r="D54" s="279"/>
      <c r="E54" s="302"/>
      <c r="F54" s="5"/>
      <c r="G54" s="24" t="s">
        <v>61</v>
      </c>
      <c r="H54" s="25"/>
      <c r="I54" s="25"/>
      <c r="J54" s="25"/>
      <c r="K54" s="26" t="s">
        <v>59</v>
      </c>
      <c r="L54" s="273"/>
      <c r="M54" s="274"/>
      <c r="N54" s="274"/>
      <c r="O54" s="274"/>
      <c r="P54" s="25" t="s">
        <v>62</v>
      </c>
      <c r="Q54" s="25"/>
      <c r="R54" s="34" t="s">
        <v>94</v>
      </c>
      <c r="S54" s="25"/>
      <c r="T54" s="25"/>
      <c r="U54" s="25"/>
      <c r="V54" s="25"/>
      <c r="W54" s="25"/>
      <c r="X54" s="1"/>
      <c r="Y54" s="1"/>
      <c r="Z54"/>
      <c r="AA54" s="1"/>
      <c r="AB54" s="6"/>
      <c r="AC54" s="1"/>
      <c r="AD54"/>
      <c r="AE54" s="2"/>
    </row>
    <row r="55" spans="2:31">
      <c r="B55" s="440"/>
      <c r="C55" s="279"/>
      <c r="D55" s="279"/>
      <c r="E55" s="302"/>
      <c r="F55" s="5"/>
      <c r="G55" s="24" t="s">
        <v>104</v>
      </c>
      <c r="H55" s="25"/>
      <c r="I55" s="25"/>
      <c r="J55" s="25"/>
      <c r="K55" s="25"/>
      <c r="L55" s="25"/>
      <c r="M55" s="25"/>
      <c r="N55" s="25"/>
      <c r="O55" s="25"/>
      <c r="P55" s="25"/>
      <c r="Q55" s="25"/>
      <c r="R55"/>
      <c r="S55" s="26" t="s">
        <v>59</v>
      </c>
      <c r="T55" s="272" t="str">
        <f>IFERROR(L53/L54,"")</f>
        <v/>
      </c>
      <c r="U55" s="359"/>
      <c r="V55" s="359"/>
      <c r="W55" s="359"/>
      <c r="X55" s="1" t="s">
        <v>470</v>
      </c>
      <c r="Y55" s="1"/>
      <c r="Z55"/>
      <c r="AA55" s="1"/>
      <c r="AB55" s="6"/>
      <c r="AC55" s="1"/>
      <c r="AD55"/>
      <c r="AE55" s="2"/>
    </row>
    <row r="56" spans="2:31">
      <c r="B56" s="440"/>
      <c r="C56" s="279"/>
      <c r="D56" s="279"/>
      <c r="E56" s="302"/>
      <c r="F56" s="5"/>
      <c r="G56" s="24" t="s">
        <v>90</v>
      </c>
      <c r="H56" s="25"/>
      <c r="I56" s="25"/>
      <c r="J56" s="25"/>
      <c r="K56" s="26" t="s">
        <v>59</v>
      </c>
      <c r="L56" s="357"/>
      <c r="M56" s="357"/>
      <c r="N56" s="357"/>
      <c r="O56" s="357"/>
      <c r="P56" s="357"/>
      <c r="Q56" s="357"/>
      <c r="R56" s="34" t="s">
        <v>447</v>
      </c>
      <c r="S56" s="25"/>
      <c r="T56" s="25"/>
      <c r="U56"/>
      <c r="V56" s="25"/>
      <c r="W56" s="25"/>
      <c r="X56" s="1"/>
      <c r="Y56" s="1"/>
      <c r="Z56"/>
      <c r="AA56" s="1"/>
      <c r="AB56" s="6"/>
      <c r="AC56" s="1"/>
      <c r="AD56"/>
      <c r="AE56" s="2"/>
    </row>
    <row r="57" spans="2:31">
      <c r="B57" s="440"/>
      <c r="C57" s="279"/>
      <c r="D57" s="279"/>
      <c r="E57" s="302"/>
      <c r="F57" s="5"/>
      <c r="G57" s="24" t="s">
        <v>431</v>
      </c>
      <c r="H57" s="25"/>
      <c r="I57" s="25"/>
      <c r="J57" s="25"/>
      <c r="K57" s="26" t="s">
        <v>59</v>
      </c>
      <c r="L57" s="271" t="str" cm="1">
        <f t="array" ref="L57">IFERROR(IF(L56="4800Ah・セル未満",MIN(T55,155000),IF(L56="4800Ah・セル以上",MIN(T55,190000),未選択)),"")</f>
        <v/>
      </c>
      <c r="M57" s="271"/>
      <c r="N57" s="271"/>
      <c r="O57" s="271"/>
      <c r="P57" s="185" t="s">
        <v>470</v>
      </c>
      <c r="Q57" s="25"/>
      <c r="R57" s="34" t="s">
        <v>471</v>
      </c>
      <c r="S57" s="25"/>
      <c r="T57" s="25"/>
      <c r="U57" s="25"/>
      <c r="V57" s="25"/>
      <c r="W57" s="25"/>
      <c r="X57" s="1"/>
      <c r="Y57" s="1"/>
      <c r="Z57"/>
      <c r="AA57" s="1"/>
      <c r="AB57" s="6"/>
      <c r="AC57" s="1"/>
      <c r="AD57"/>
      <c r="AE57" s="2"/>
    </row>
    <row r="58" spans="2:31">
      <c r="B58" s="440"/>
      <c r="C58" s="279"/>
      <c r="D58" s="279"/>
      <c r="E58" s="302"/>
      <c r="F58" s="5"/>
      <c r="G58" s="24" t="s">
        <v>432</v>
      </c>
      <c r="H58" s="25"/>
      <c r="I58" s="25"/>
      <c r="J58" s="25"/>
      <c r="K58" s="25"/>
      <c r="L58"/>
      <c r="M58"/>
      <c r="N58"/>
      <c r="O58"/>
      <c r="P58" s="34"/>
      <c r="Q58" s="25"/>
      <c r="R58" s="25"/>
      <c r="S58" s="25"/>
      <c r="T58" s="25"/>
      <c r="U58" s="25"/>
      <c r="V58" s="25"/>
      <c r="W58" s="25"/>
      <c r="X58" s="1"/>
      <c r="Y58" s="1"/>
      <c r="Z58"/>
      <c r="AA58" s="1"/>
      <c r="AB58" s="6"/>
      <c r="AC58" s="1"/>
      <c r="AD58"/>
      <c r="AE58" s="2"/>
    </row>
    <row r="59" spans="2:31">
      <c r="B59" s="440"/>
      <c r="C59" s="279"/>
      <c r="D59" s="279"/>
      <c r="E59" s="302"/>
      <c r="F59" s="5"/>
      <c r="G59" s="24" t="s">
        <v>444</v>
      </c>
      <c r="H59" s="25"/>
      <c r="I59" s="25"/>
      <c r="J59" s="25"/>
      <c r="K59" s="25"/>
      <c r="L59" s="25"/>
      <c r="M59" s="25"/>
      <c r="N59" s="25"/>
      <c r="O59" s="25"/>
      <c r="P59" s="25"/>
      <c r="Q59" s="25"/>
      <c r="R59" s="25"/>
      <c r="S59" s="25"/>
      <c r="T59" s="25"/>
      <c r="U59" s="25"/>
      <c r="V59" s="25"/>
      <c r="W59" s="25"/>
      <c r="X59" s="1"/>
      <c r="Y59" s="1"/>
      <c r="Z59"/>
      <c r="AA59" s="1"/>
      <c r="AB59" s="6"/>
      <c r="AC59" s="1"/>
      <c r="AD59"/>
      <c r="AE59" s="2"/>
    </row>
    <row r="60" spans="2:31">
      <c r="B60" s="440"/>
      <c r="C60" s="279"/>
      <c r="D60" s="279"/>
      <c r="E60" s="302"/>
      <c r="F60" s="5"/>
      <c r="G60" s="24" t="s">
        <v>445</v>
      </c>
      <c r="H60" s="25"/>
      <c r="I60" s="25"/>
      <c r="J60" s="25"/>
      <c r="K60" s="25"/>
      <c r="L60" s="25"/>
      <c r="M60" s="25"/>
      <c r="N60" s="25"/>
      <c r="O60" s="25"/>
      <c r="P60" s="25"/>
      <c r="Q60" s="25"/>
      <c r="R60" s="25"/>
      <c r="S60" s="25"/>
      <c r="T60" s="25"/>
      <c r="U60" s="25"/>
      <c r="V60"/>
      <c r="W60" s="25"/>
      <c r="X60" s="1"/>
      <c r="Y60" s="1"/>
      <c r="Z60"/>
      <c r="AA60" s="1"/>
      <c r="AB60" s="6"/>
      <c r="AC60" s="1"/>
      <c r="AD60"/>
      <c r="AE60" s="2"/>
    </row>
    <row r="61" spans="2:31">
      <c r="B61" s="440"/>
      <c r="C61" s="279"/>
      <c r="D61" s="279"/>
      <c r="E61" s="302"/>
      <c r="F61" s="5"/>
      <c r="G61" s="24" t="s">
        <v>467</v>
      </c>
      <c r="H61" s="25"/>
      <c r="I61" s="25"/>
      <c r="J61" s="25"/>
      <c r="K61" s="26" t="s">
        <v>59</v>
      </c>
      <c r="L61" s="272" t="str">
        <f>IFERROR(ROUNDDOWN(L57*1/3,0),"")</f>
        <v/>
      </c>
      <c r="M61" s="272"/>
      <c r="N61" s="272"/>
      <c r="O61" s="272"/>
      <c r="P61" s="185" t="s">
        <v>470</v>
      </c>
      <c r="Q61" s="25"/>
      <c r="R61" s="34"/>
      <c r="S61" s="25"/>
      <c r="T61" s="25"/>
      <c r="U61" s="25"/>
      <c r="V61"/>
      <c r="W61" s="25"/>
      <c r="X61" s="1"/>
      <c r="Y61" s="1"/>
      <c r="Z61"/>
      <c r="AA61" s="1"/>
      <c r="AB61" s="6"/>
      <c r="AC61" s="1"/>
      <c r="AD61"/>
      <c r="AE61" s="2"/>
    </row>
    <row r="62" spans="2:31">
      <c r="B62" s="440"/>
      <c r="C62" s="279"/>
      <c r="D62" s="279"/>
      <c r="E62" s="302"/>
      <c r="F62" s="5"/>
      <c r="G62" s="27"/>
      <c r="H62" s="189" t="s">
        <v>469</v>
      </c>
      <c r="I62" s="28"/>
      <c r="J62" s="28"/>
      <c r="K62" s="28"/>
      <c r="L62" s="28"/>
      <c r="M62" s="28"/>
      <c r="N62" s="28"/>
      <c r="O62" s="28"/>
      <c r="P62" s="28"/>
      <c r="Q62" s="28"/>
      <c r="R62" s="3"/>
      <c r="S62" s="3"/>
      <c r="T62" s="3"/>
      <c r="U62" s="3"/>
      <c r="V62" s="28"/>
      <c r="W62" s="28"/>
      <c r="X62" s="8"/>
      <c r="Y62" s="8"/>
      <c r="Z62" s="3"/>
      <c r="AA62" s="8"/>
      <c r="AB62" s="9"/>
      <c r="AC62" s="1"/>
      <c r="AD62"/>
      <c r="AE62" s="2"/>
    </row>
    <row r="63" spans="2:31">
      <c r="B63" s="440"/>
      <c r="C63" s="279"/>
      <c r="D63" s="279"/>
      <c r="E63" s="302"/>
      <c r="F63" s="5"/>
      <c r="G63" s="25"/>
      <c r="H63" s="25"/>
      <c r="I63" s="25"/>
      <c r="J63" s="25"/>
      <c r="K63" s="25"/>
      <c r="L63" s="25"/>
      <c r="M63" s="25"/>
      <c r="N63" s="25"/>
      <c r="O63" s="25"/>
      <c r="P63" s="25"/>
      <c r="Q63" s="25"/>
      <c r="R63" s="25"/>
      <c r="S63" s="25"/>
      <c r="T63" s="25"/>
      <c r="U63" s="25"/>
      <c r="V63"/>
      <c r="W63" s="25"/>
      <c r="X63" s="1"/>
      <c r="Y63" s="1"/>
      <c r="Z63"/>
      <c r="AA63" s="1"/>
      <c r="AB63" s="1"/>
      <c r="AC63" s="1"/>
      <c r="AD63"/>
      <c r="AE63" s="2"/>
    </row>
    <row r="64" spans="2:31">
      <c r="B64" s="440"/>
      <c r="C64" s="279"/>
      <c r="D64" s="279"/>
      <c r="E64" s="302"/>
      <c r="F64" s="5" t="s">
        <v>88</v>
      </c>
      <c r="G64" s="1"/>
      <c r="H64" s="1"/>
      <c r="I64" s="1"/>
      <c r="J64" s="1"/>
      <c r="K64" s="1"/>
      <c r="L64" s="1"/>
      <c r="M64" s="1"/>
      <c r="N64" s="1"/>
      <c r="O64" s="1"/>
      <c r="P64" s="22" t="s">
        <v>124</v>
      </c>
      <c r="Q64" s="22"/>
      <c r="R64" s="22"/>
      <c r="S64" s="22"/>
      <c r="T64" s="1"/>
      <c r="U64" s="22" t="s">
        <v>84</v>
      </c>
      <c r="V64" s="1"/>
      <c r="W64" s="1"/>
      <c r="X64" s="1"/>
      <c r="Y64" s="1"/>
      <c r="Z64" s="22" t="s">
        <v>493</v>
      </c>
      <c r="AA64" s="1"/>
      <c r="AB64" s="1"/>
      <c r="AC64" s="1"/>
      <c r="AD64"/>
      <c r="AE64" s="2"/>
    </row>
    <row r="65" spans="2:31">
      <c r="B65" s="440"/>
      <c r="C65" s="279"/>
      <c r="D65" s="279"/>
      <c r="E65" s="302"/>
      <c r="F65" s="5"/>
      <c r="G65" s="1" t="s">
        <v>83</v>
      </c>
      <c r="H65" s="1"/>
      <c r="I65" s="1"/>
      <c r="J65" s="1"/>
      <c r="K65" s="16" t="s">
        <v>85</v>
      </c>
      <c r="L65" s="1" t="s">
        <v>84</v>
      </c>
      <c r="M65" s="1"/>
      <c r="N65" s="1"/>
      <c r="O65" s="16" t="s">
        <v>59</v>
      </c>
      <c r="P65" s="266">
        <f>IF(W47&lt;=5000000,W47,"再計算要")</f>
        <v>0</v>
      </c>
      <c r="Q65" s="266"/>
      <c r="R65" s="266"/>
      <c r="S65" s="254"/>
      <c r="T65" s="16" t="s">
        <v>85</v>
      </c>
      <c r="U65" s="266">
        <f>IF(W50&lt;=5000000,W50,"再計算要")</f>
        <v>0</v>
      </c>
      <c r="V65" s="266"/>
      <c r="W65" s="266"/>
      <c r="X65" s="254"/>
      <c r="Y65" s="16" t="s">
        <v>59</v>
      </c>
      <c r="Z65" s="272">
        <f>IF(P65+U65&gt;5000000,5000000,P65+U65)</f>
        <v>0</v>
      </c>
      <c r="AA65" s="272"/>
      <c r="AB65" s="272"/>
      <c r="AC65" s="272"/>
      <c r="AD65" s="1" t="s">
        <v>24</v>
      </c>
      <c r="AE65" s="2"/>
    </row>
    <row r="66" spans="2:31">
      <c r="B66" s="440"/>
      <c r="C66" s="279"/>
      <c r="D66" s="279"/>
      <c r="E66" s="302"/>
      <c r="F66" s="5"/>
      <c r="G66"/>
      <c r="H66" s="1"/>
      <c r="I66" s="1"/>
      <c r="J66" s="1"/>
      <c r="K66" s="1"/>
      <c r="L66" s="1"/>
      <c r="M66" s="1"/>
      <c r="N66" s="1"/>
      <c r="O66" s="1"/>
      <c r="P66" s="1" t="s">
        <v>82</v>
      </c>
      <c r="Q66" s="1"/>
      <c r="R66" s="1"/>
      <c r="S66" s="1"/>
      <c r="T66"/>
      <c r="U66" s="1" t="s">
        <v>82</v>
      </c>
      <c r="V66" s="1"/>
      <c r="W66" s="1"/>
      <c r="X66"/>
      <c r="Y66" s="1"/>
      <c r="Z66" s="1" t="s">
        <v>82</v>
      </c>
      <c r="AA66" s="1"/>
      <c r="AB66" s="1"/>
      <c r="AC66" s="1"/>
      <c r="AD66"/>
      <c r="AE66" s="2"/>
    </row>
    <row r="67" spans="2:31" ht="18.600000000000001" thickBot="1">
      <c r="B67" s="440"/>
      <c r="C67" s="279"/>
      <c r="D67" s="279"/>
      <c r="E67" s="302"/>
      <c r="P67"/>
      <c r="Q67"/>
      <c r="R67"/>
      <c r="S67"/>
      <c r="T67"/>
      <c r="U67"/>
      <c r="V67"/>
      <c r="W67"/>
      <c r="X67"/>
      <c r="Y67"/>
      <c r="Z67"/>
      <c r="AA67"/>
      <c r="AB67"/>
      <c r="AC67"/>
      <c r="AD67"/>
      <c r="AE67" s="2"/>
    </row>
    <row r="68" spans="2:31" ht="19.2" thickTop="1" thickBot="1">
      <c r="B68" s="440"/>
      <c r="C68" s="279"/>
      <c r="D68" s="279"/>
      <c r="E68" s="302"/>
      <c r="F68" s="5"/>
      <c r="G68"/>
      <c r="H68"/>
      <c r="I68"/>
      <c r="J68"/>
      <c r="K68"/>
      <c r="L68" s="109" t="s">
        <v>238</v>
      </c>
      <c r="M68" s="110"/>
      <c r="N68" s="111"/>
      <c r="O68" s="110"/>
      <c r="P68" s="110"/>
      <c r="Q68" s="775"/>
      <c r="R68" s="776"/>
      <c r="S68" s="776"/>
      <c r="T68" s="777"/>
      <c r="U68" s="112" t="s">
        <v>24</v>
      </c>
      <c r="V68" s="789" t="s">
        <v>489</v>
      </c>
      <c r="W68" s="778" t="s">
        <v>492</v>
      </c>
      <c r="X68" s="1"/>
      <c r="Y68"/>
      <c r="Z68"/>
      <c r="AA68"/>
      <c r="AB68"/>
      <c r="AC68" s="1"/>
      <c r="AD68"/>
      <c r="AE68" s="2"/>
    </row>
    <row r="69" spans="2:31" ht="18.600000000000001" thickTop="1">
      <c r="B69" s="440"/>
      <c r="C69" s="279"/>
      <c r="D69" s="279"/>
      <c r="E69" s="302"/>
      <c r="F69" s="5"/>
      <c r="G69"/>
      <c r="H69"/>
      <c r="I69"/>
      <c r="J69"/>
      <c r="K69"/>
      <c r="L69" s="1"/>
      <c r="M69" s="1"/>
      <c r="N69"/>
      <c r="O69" s="1"/>
      <c r="P69" s="1"/>
      <c r="Q69" s="23"/>
      <c r="R69" s="113"/>
      <c r="S69" s="113"/>
      <c r="T69"/>
      <c r="U69" s="1"/>
      <c r="V69" s="1"/>
      <c r="W69" s="1"/>
      <c r="X69" s="1"/>
      <c r="Y69"/>
      <c r="Z69"/>
      <c r="AA69"/>
      <c r="AB69"/>
      <c r="AC69" s="1"/>
      <c r="AD69"/>
      <c r="AE69" s="2"/>
    </row>
    <row r="70" spans="2:31">
      <c r="B70" s="440"/>
      <c r="C70" s="279"/>
      <c r="D70" s="279"/>
      <c r="E70" s="302"/>
      <c r="F70" s="234" t="s">
        <v>93</v>
      </c>
      <c r="G70" s="235"/>
      <c r="H70" s="235"/>
      <c r="I70" s="235"/>
      <c r="J70" s="235"/>
      <c r="K70" s="235"/>
      <c r="L70" s="235"/>
      <c r="M70" s="235"/>
      <c r="N70" s="235"/>
      <c r="O70" s="235"/>
      <c r="P70" s="235"/>
      <c r="Q70" s="235"/>
      <c r="R70" s="235"/>
      <c r="S70" s="235"/>
      <c r="T70" s="235"/>
      <c r="U70" s="235"/>
      <c r="V70" s="235"/>
      <c r="W70" s="235"/>
      <c r="X70" s="235"/>
      <c r="Y70" s="235"/>
      <c r="Z70" s="235"/>
      <c r="AA70" s="235"/>
      <c r="AB70" s="1"/>
      <c r="AC70" s="1"/>
      <c r="AD70"/>
      <c r="AE70" s="2"/>
    </row>
    <row r="71" spans="2:31">
      <c r="B71" s="441"/>
      <c r="C71" s="304"/>
      <c r="D71" s="304"/>
      <c r="E71" s="305"/>
      <c r="F71" s="231"/>
      <c r="G71" s="232"/>
      <c r="H71" s="232"/>
      <c r="I71" s="232"/>
      <c r="J71" s="232"/>
      <c r="K71" s="232"/>
      <c r="L71" s="232"/>
      <c r="M71" s="232"/>
      <c r="N71" s="232"/>
      <c r="O71" s="232"/>
      <c r="P71" s="232"/>
      <c r="Q71" s="232"/>
      <c r="R71" s="232"/>
      <c r="S71" s="232"/>
      <c r="T71" s="232"/>
      <c r="U71" s="232"/>
      <c r="V71" s="232"/>
      <c r="W71" s="232"/>
      <c r="X71" s="232"/>
      <c r="Y71" s="232"/>
      <c r="Z71" s="232"/>
      <c r="AA71" s="232"/>
      <c r="AB71" s="8"/>
      <c r="AC71" s="8"/>
      <c r="AD71" s="3"/>
      <c r="AE71" s="4"/>
    </row>
    <row r="72" spans="2:31">
      <c r="B72" s="652" t="s">
        <v>255</v>
      </c>
      <c r="C72" s="414" t="s">
        <v>302</v>
      </c>
      <c r="D72" s="446"/>
      <c r="E72" s="447"/>
      <c r="F72" s="411" t="s">
        <v>248</v>
      </c>
      <c r="G72" s="412"/>
      <c r="H72" s="412"/>
      <c r="I72" s="412"/>
      <c r="J72" s="411" t="s">
        <v>305</v>
      </c>
      <c r="K72" s="412"/>
      <c r="L72" s="412"/>
      <c r="M72" s="412"/>
      <c r="N72" s="412"/>
      <c r="O72" s="412"/>
      <c r="P72" s="412"/>
      <c r="Q72" s="412"/>
      <c r="R72" s="412"/>
      <c r="S72" s="411" t="s">
        <v>253</v>
      </c>
      <c r="T72" s="412"/>
      <c r="U72" s="412"/>
      <c r="V72" s="412"/>
      <c r="W72" s="412"/>
      <c r="X72" s="412"/>
      <c r="Y72" s="412"/>
      <c r="Z72" s="412"/>
      <c r="AA72" s="412"/>
      <c r="AB72" s="412"/>
      <c r="AC72" s="412"/>
      <c r="AD72" s="412"/>
      <c r="AE72" s="412"/>
    </row>
    <row r="73" spans="2:31">
      <c r="B73" s="392"/>
      <c r="C73" s="448"/>
      <c r="D73" s="449"/>
      <c r="E73" s="450"/>
      <c r="F73" s="411" t="s">
        <v>249</v>
      </c>
      <c r="G73" s="412"/>
      <c r="H73" s="412"/>
      <c r="I73" s="412"/>
      <c r="J73" s="669"/>
      <c r="K73" s="670"/>
      <c r="L73" s="670"/>
      <c r="M73" s="670"/>
      <c r="N73" s="670"/>
      <c r="O73" s="670"/>
      <c r="P73" s="670"/>
      <c r="Q73" s="670"/>
      <c r="R73" s="670"/>
      <c r="S73" s="411"/>
      <c r="T73" s="412"/>
      <c r="U73" s="412"/>
      <c r="V73" s="412"/>
      <c r="W73" s="412"/>
      <c r="X73" s="412"/>
      <c r="Y73" s="412"/>
      <c r="Z73" s="412"/>
      <c r="AA73" s="412"/>
      <c r="AB73" s="412"/>
      <c r="AC73" s="412"/>
      <c r="AD73" s="412"/>
      <c r="AE73" s="412"/>
    </row>
    <row r="74" spans="2:31">
      <c r="B74" s="392"/>
      <c r="C74" s="448"/>
      <c r="D74" s="449"/>
      <c r="E74" s="450"/>
      <c r="F74" s="411" t="s">
        <v>250</v>
      </c>
      <c r="G74" s="412"/>
      <c r="H74" s="412"/>
      <c r="I74" s="412"/>
      <c r="J74" s="669"/>
      <c r="K74" s="670"/>
      <c r="L74" s="670"/>
      <c r="M74" s="670"/>
      <c r="N74" s="670"/>
      <c r="O74" s="670"/>
      <c r="P74" s="670"/>
      <c r="Q74" s="670"/>
      <c r="R74" s="670"/>
      <c r="S74" s="411"/>
      <c r="T74" s="412"/>
      <c r="U74" s="412"/>
      <c r="V74" s="412"/>
      <c r="W74" s="412"/>
      <c r="X74" s="412"/>
      <c r="Y74" s="412"/>
      <c r="Z74" s="412"/>
      <c r="AA74" s="412"/>
      <c r="AB74" s="412"/>
      <c r="AC74" s="412"/>
      <c r="AD74" s="412"/>
      <c r="AE74" s="412"/>
    </row>
    <row r="75" spans="2:31">
      <c r="B75" s="392"/>
      <c r="C75" s="448"/>
      <c r="D75" s="449"/>
      <c r="E75" s="450"/>
      <c r="F75" s="411" t="s">
        <v>251</v>
      </c>
      <c r="G75" s="412"/>
      <c r="H75" s="412"/>
      <c r="I75" s="412"/>
      <c r="J75" s="497">
        <f>Q68</f>
        <v>0</v>
      </c>
      <c r="K75" s="498"/>
      <c r="L75" s="498"/>
      <c r="M75" s="498"/>
      <c r="N75" s="498"/>
      <c r="O75" s="498"/>
      <c r="P75" s="498"/>
      <c r="Q75" s="498"/>
      <c r="R75" s="498"/>
      <c r="S75" s="411"/>
      <c r="T75" s="412"/>
      <c r="U75" s="412"/>
      <c r="V75" s="412"/>
      <c r="W75" s="412"/>
      <c r="X75" s="412"/>
      <c r="Y75" s="412"/>
      <c r="Z75" s="412"/>
      <c r="AA75" s="412"/>
      <c r="AB75" s="412"/>
      <c r="AC75" s="412"/>
      <c r="AD75" s="412"/>
      <c r="AE75" s="412"/>
    </row>
    <row r="76" spans="2:31">
      <c r="B76" s="392"/>
      <c r="C76" s="448"/>
      <c r="D76" s="449"/>
      <c r="E76" s="450"/>
      <c r="F76" s="411" t="s">
        <v>252</v>
      </c>
      <c r="G76" s="412"/>
      <c r="H76" s="412"/>
      <c r="I76" s="412"/>
      <c r="J76" s="497">
        <f>I43</f>
        <v>0</v>
      </c>
      <c r="K76" s="498"/>
      <c r="L76" s="498"/>
      <c r="M76" s="498"/>
      <c r="N76" s="498"/>
      <c r="O76" s="498"/>
      <c r="P76" s="498"/>
      <c r="Q76" s="498"/>
      <c r="R76" s="498"/>
      <c r="S76" s="411"/>
      <c r="T76" s="412"/>
      <c r="U76" s="412"/>
      <c r="V76" s="412"/>
      <c r="W76" s="412"/>
      <c r="X76" s="412"/>
      <c r="Y76" s="412"/>
      <c r="Z76" s="412"/>
      <c r="AA76" s="412"/>
      <c r="AB76" s="412"/>
      <c r="AC76" s="412"/>
      <c r="AD76" s="412"/>
      <c r="AE76" s="412"/>
    </row>
    <row r="77" spans="2:31">
      <c r="B77" s="392"/>
      <c r="C77" s="451"/>
      <c r="D77" s="452"/>
      <c r="E77" s="453"/>
      <c r="F77" s="411" t="s">
        <v>274</v>
      </c>
      <c r="G77" s="412"/>
      <c r="H77" s="412"/>
      <c r="I77" s="412"/>
      <c r="J77" s="499">
        <f>IF(SUM(J73:R76)=N92,SUM(J73:R76),"収入が支出と一致していません！")</f>
        <v>0</v>
      </c>
      <c r="K77" s="500"/>
      <c r="L77" s="500"/>
      <c r="M77" s="500"/>
      <c r="N77" s="500"/>
      <c r="O77" s="500"/>
      <c r="P77" s="500"/>
      <c r="Q77" s="500"/>
      <c r="R77" s="501"/>
      <c r="S77" s="421"/>
      <c r="T77" s="422"/>
      <c r="U77" s="422"/>
      <c r="V77" s="423"/>
      <c r="W77" s="423"/>
      <c r="X77" s="423"/>
      <c r="Y77" s="423"/>
      <c r="Z77" s="423"/>
      <c r="AA77" s="423"/>
      <c r="AB77" s="423"/>
      <c r="AC77" s="423"/>
      <c r="AD77" s="423"/>
      <c r="AE77" s="423"/>
    </row>
    <row r="78" spans="2:31" ht="36" customHeight="1">
      <c r="B78" s="392"/>
      <c r="C78" s="414" t="s">
        <v>308</v>
      </c>
      <c r="D78" s="215"/>
      <c r="E78" s="210"/>
      <c r="F78" s="411" t="s">
        <v>248</v>
      </c>
      <c r="G78" s="412"/>
      <c r="H78" s="412"/>
      <c r="I78" s="412"/>
      <c r="J78" s="199" t="s">
        <v>254</v>
      </c>
      <c r="K78" s="337"/>
      <c r="L78" s="337"/>
      <c r="M78" s="425"/>
      <c r="N78" s="199" t="s">
        <v>305</v>
      </c>
      <c r="O78" s="200"/>
      <c r="P78" s="200"/>
      <c r="Q78" s="200"/>
      <c r="R78" s="233"/>
      <c r="S78" s="336" t="s">
        <v>257</v>
      </c>
      <c r="T78" s="331"/>
      <c r="U78" s="331"/>
      <c r="V78" s="331"/>
      <c r="W78" s="312"/>
      <c r="X78" s="199" t="s">
        <v>253</v>
      </c>
      <c r="Y78" s="337"/>
      <c r="Z78" s="337"/>
      <c r="AA78" s="337"/>
      <c r="AB78" s="337"/>
      <c r="AC78" s="337"/>
      <c r="AD78" s="337"/>
      <c r="AE78" s="425"/>
    </row>
    <row r="79" spans="2:31">
      <c r="B79" s="392"/>
      <c r="C79" s="415"/>
      <c r="D79" s="379"/>
      <c r="E79" s="380"/>
      <c r="F79" s="339"/>
      <c r="G79" s="339"/>
      <c r="H79" s="339"/>
      <c r="I79" s="339"/>
      <c r="J79" s="199" t="s">
        <v>260</v>
      </c>
      <c r="K79" s="200"/>
      <c r="L79" s="200"/>
      <c r="M79" s="233"/>
      <c r="N79" s="195"/>
      <c r="O79" s="196"/>
      <c r="P79" s="196"/>
      <c r="Q79" s="196"/>
      <c r="R79" s="197"/>
      <c r="S79" s="195"/>
      <c r="T79" s="196"/>
      <c r="U79" s="196"/>
      <c r="V79" s="196"/>
      <c r="W79" s="197"/>
      <c r="X79" s="199"/>
      <c r="Y79" s="200"/>
      <c r="Z79" s="200"/>
      <c r="AA79" s="200"/>
      <c r="AB79" s="200"/>
      <c r="AC79" s="200"/>
      <c r="AD79" s="200"/>
      <c r="AE79" s="233"/>
    </row>
    <row r="80" spans="2:31">
      <c r="B80" s="392"/>
      <c r="C80" s="415"/>
      <c r="D80" s="379"/>
      <c r="E80" s="380"/>
      <c r="F80" s="339"/>
      <c r="G80" s="339"/>
      <c r="H80" s="339"/>
      <c r="I80" s="339"/>
      <c r="J80" s="199" t="s">
        <v>260</v>
      </c>
      <c r="K80" s="200"/>
      <c r="L80" s="200"/>
      <c r="M80" s="233"/>
      <c r="N80" s="195"/>
      <c r="O80" s="196"/>
      <c r="P80" s="196"/>
      <c r="Q80" s="196"/>
      <c r="R80" s="197"/>
      <c r="S80" s="195"/>
      <c r="T80" s="196"/>
      <c r="U80" s="196"/>
      <c r="V80" s="196"/>
      <c r="W80" s="197"/>
      <c r="X80" s="199"/>
      <c r="Y80" s="200"/>
      <c r="Z80" s="200"/>
      <c r="AA80" s="200"/>
      <c r="AB80" s="200"/>
      <c r="AC80" s="200"/>
      <c r="AD80" s="200"/>
      <c r="AE80" s="233"/>
    </row>
    <row r="81" spans="2:31">
      <c r="B81" s="392"/>
      <c r="C81" s="415"/>
      <c r="D81" s="379"/>
      <c r="E81" s="380"/>
      <c r="F81" s="339"/>
      <c r="G81" s="339"/>
      <c r="H81" s="339"/>
      <c r="I81" s="339"/>
      <c r="J81" s="199" t="s">
        <v>260</v>
      </c>
      <c r="K81" s="200"/>
      <c r="L81" s="200"/>
      <c r="M81" s="233"/>
      <c r="N81" s="195"/>
      <c r="O81" s="196"/>
      <c r="P81" s="196"/>
      <c r="Q81" s="196"/>
      <c r="R81" s="197"/>
      <c r="S81" s="195"/>
      <c r="T81" s="196"/>
      <c r="U81" s="196"/>
      <c r="V81" s="196"/>
      <c r="W81" s="197"/>
      <c r="X81" s="199"/>
      <c r="Y81" s="200"/>
      <c r="Z81" s="200"/>
      <c r="AA81" s="200"/>
      <c r="AB81" s="200"/>
      <c r="AC81" s="200"/>
      <c r="AD81" s="200"/>
      <c r="AE81" s="233"/>
    </row>
    <row r="82" spans="2:31">
      <c r="B82" s="392"/>
      <c r="C82" s="415"/>
      <c r="D82" s="379"/>
      <c r="E82" s="380"/>
      <c r="F82" s="339"/>
      <c r="G82" s="339"/>
      <c r="H82" s="339"/>
      <c r="I82" s="339"/>
      <c r="J82" s="199" t="s">
        <v>260</v>
      </c>
      <c r="K82" s="200"/>
      <c r="L82" s="200"/>
      <c r="M82" s="233"/>
      <c r="N82" s="125"/>
      <c r="O82" s="126"/>
      <c r="P82" s="126"/>
      <c r="Q82" s="126"/>
      <c r="R82" s="127"/>
      <c r="S82" s="125"/>
      <c r="T82" s="126"/>
      <c r="U82" s="126"/>
      <c r="V82" s="126"/>
      <c r="W82" s="127"/>
      <c r="X82" s="199"/>
      <c r="Y82" s="200"/>
      <c r="Z82" s="200"/>
      <c r="AA82" s="200"/>
      <c r="AB82" s="200"/>
      <c r="AC82" s="200"/>
      <c r="AD82" s="200"/>
      <c r="AE82" s="233"/>
    </row>
    <row r="83" spans="2:31">
      <c r="B83" s="392"/>
      <c r="C83" s="415"/>
      <c r="D83" s="379"/>
      <c r="E83" s="380"/>
      <c r="F83" s="663" t="s">
        <v>303</v>
      </c>
      <c r="G83" s="663"/>
      <c r="H83" s="663"/>
      <c r="I83" s="663"/>
      <c r="J83" s="199" t="s">
        <v>260</v>
      </c>
      <c r="K83" s="200"/>
      <c r="L83" s="200"/>
      <c r="M83" s="233"/>
      <c r="N83" s="195"/>
      <c r="O83" s="196"/>
      <c r="P83" s="196"/>
      <c r="Q83" s="196"/>
      <c r="R83" s="197"/>
      <c r="S83" s="664" t="s">
        <v>312</v>
      </c>
      <c r="T83" s="665"/>
      <c r="U83" s="665"/>
      <c r="V83" s="665"/>
      <c r="W83" s="666"/>
      <c r="X83" s="199" t="s">
        <v>306</v>
      </c>
      <c r="Y83" s="200"/>
      <c r="Z83" s="200"/>
      <c r="AA83" s="200"/>
      <c r="AB83" s="200"/>
      <c r="AC83" s="200"/>
      <c r="AD83" s="200"/>
      <c r="AE83" s="233"/>
    </row>
    <row r="84" spans="2:31" ht="18.600000000000001" thickBot="1">
      <c r="B84" s="392"/>
      <c r="C84" s="415"/>
      <c r="D84" s="379"/>
      <c r="E84" s="380"/>
      <c r="F84" s="202" t="s">
        <v>263</v>
      </c>
      <c r="G84" s="203"/>
      <c r="H84" s="203"/>
      <c r="I84" s="203"/>
      <c r="J84" s="203"/>
      <c r="K84" s="203"/>
      <c r="L84" s="203"/>
      <c r="M84" s="204"/>
      <c r="N84" s="333">
        <f>SUM(N79:R83)</f>
        <v>0</v>
      </c>
      <c r="O84" s="334"/>
      <c r="P84" s="334"/>
      <c r="Q84" s="334"/>
      <c r="R84" s="335"/>
      <c r="S84" s="333">
        <f>SUM(S79:W83)</f>
        <v>0</v>
      </c>
      <c r="T84" s="334"/>
      <c r="U84" s="334"/>
      <c r="V84" s="334"/>
      <c r="W84" s="335"/>
      <c r="X84" s="205"/>
      <c r="Y84" s="206"/>
      <c r="Z84" s="206"/>
      <c r="AA84" s="206"/>
      <c r="AB84" s="206"/>
      <c r="AC84" s="206"/>
      <c r="AD84" s="206"/>
      <c r="AE84" s="662"/>
    </row>
    <row r="85" spans="2:31" ht="49.95" customHeight="1" thickTop="1">
      <c r="B85" s="392"/>
      <c r="C85" s="415"/>
      <c r="D85" s="379"/>
      <c r="E85" s="380"/>
      <c r="F85" s="426" t="s">
        <v>266</v>
      </c>
      <c r="G85" s="411"/>
      <c r="H85" s="411"/>
      <c r="I85" s="411"/>
      <c r="J85" s="454" t="s">
        <v>265</v>
      </c>
      <c r="K85" s="200"/>
      <c r="L85" s="200"/>
      <c r="M85" s="233"/>
      <c r="N85" s="195"/>
      <c r="O85" s="196"/>
      <c r="P85" s="196"/>
      <c r="Q85" s="196"/>
      <c r="R85" s="197"/>
      <c r="S85" s="195"/>
      <c r="T85" s="196"/>
      <c r="U85" s="196"/>
      <c r="V85" s="196"/>
      <c r="W85" s="197"/>
      <c r="X85" s="454"/>
      <c r="Y85" s="200"/>
      <c r="Z85" s="200"/>
      <c r="AA85" s="200"/>
      <c r="AB85" s="200"/>
      <c r="AC85" s="200"/>
      <c r="AD85" s="200"/>
      <c r="AE85" s="233"/>
    </row>
    <row r="86" spans="2:31" ht="36" customHeight="1">
      <c r="B86" s="392"/>
      <c r="C86" s="415"/>
      <c r="D86" s="379"/>
      <c r="E86" s="380"/>
      <c r="F86" s="426" t="s">
        <v>262</v>
      </c>
      <c r="G86" s="411"/>
      <c r="H86" s="411"/>
      <c r="I86" s="411"/>
      <c r="J86" s="199" t="s">
        <v>261</v>
      </c>
      <c r="K86" s="200"/>
      <c r="L86" s="200"/>
      <c r="M86" s="233"/>
      <c r="N86" s="195"/>
      <c r="O86" s="196"/>
      <c r="P86" s="196"/>
      <c r="Q86" s="196"/>
      <c r="R86" s="197"/>
      <c r="S86" s="195"/>
      <c r="T86" s="196"/>
      <c r="U86" s="196"/>
      <c r="V86" s="196"/>
      <c r="W86" s="197"/>
      <c r="X86" s="199"/>
      <c r="Y86" s="200"/>
      <c r="Z86" s="200"/>
      <c r="AA86" s="200"/>
      <c r="AB86" s="200"/>
      <c r="AC86" s="200"/>
      <c r="AD86" s="200"/>
      <c r="AE86" s="233"/>
    </row>
    <row r="87" spans="2:31">
      <c r="B87" s="392"/>
      <c r="C87" s="415"/>
      <c r="D87" s="379"/>
      <c r="E87" s="380"/>
      <c r="F87" s="339"/>
      <c r="G87" s="339"/>
      <c r="H87" s="339"/>
      <c r="I87" s="339"/>
      <c r="J87" s="199" t="s">
        <v>261</v>
      </c>
      <c r="K87" s="200"/>
      <c r="L87" s="200"/>
      <c r="M87" s="233"/>
      <c r="N87" s="195"/>
      <c r="O87" s="196"/>
      <c r="P87" s="196"/>
      <c r="Q87" s="196"/>
      <c r="R87" s="197"/>
      <c r="S87" s="195"/>
      <c r="T87" s="196"/>
      <c r="U87" s="196"/>
      <c r="V87" s="196"/>
      <c r="W87" s="197"/>
      <c r="X87" s="199"/>
      <c r="Y87" s="200"/>
      <c r="Z87" s="200"/>
      <c r="AA87" s="200"/>
      <c r="AB87" s="200"/>
      <c r="AC87" s="200"/>
      <c r="AD87" s="200"/>
      <c r="AE87" s="233"/>
    </row>
    <row r="88" spans="2:31">
      <c r="B88" s="392"/>
      <c r="C88" s="415"/>
      <c r="D88" s="379"/>
      <c r="E88" s="380"/>
      <c r="F88" s="339"/>
      <c r="G88" s="339"/>
      <c r="H88" s="339"/>
      <c r="I88" s="339"/>
      <c r="J88" s="199" t="s">
        <v>261</v>
      </c>
      <c r="K88" s="200"/>
      <c r="L88" s="200"/>
      <c r="M88" s="233"/>
      <c r="N88" s="195"/>
      <c r="O88" s="196"/>
      <c r="P88" s="196"/>
      <c r="Q88" s="196"/>
      <c r="R88" s="197"/>
      <c r="S88" s="198"/>
      <c r="T88" s="196"/>
      <c r="U88" s="196"/>
      <c r="V88" s="196"/>
      <c r="W88" s="197"/>
      <c r="X88" s="199"/>
      <c r="Y88" s="200"/>
      <c r="Z88" s="200"/>
      <c r="AA88" s="200"/>
      <c r="AB88" s="200"/>
      <c r="AC88" s="200"/>
      <c r="AD88" s="200"/>
      <c r="AE88" s="233"/>
    </row>
    <row r="89" spans="2:31">
      <c r="B89" s="392"/>
      <c r="C89" s="415"/>
      <c r="D89" s="379"/>
      <c r="E89" s="380"/>
      <c r="F89" s="339"/>
      <c r="G89" s="339"/>
      <c r="H89" s="339"/>
      <c r="I89" s="339"/>
      <c r="J89" s="199" t="s">
        <v>261</v>
      </c>
      <c r="K89" s="200"/>
      <c r="L89" s="200"/>
      <c r="M89" s="233"/>
      <c r="N89" s="125"/>
      <c r="O89" s="126"/>
      <c r="P89" s="126"/>
      <c r="Q89" s="126"/>
      <c r="R89" s="127"/>
      <c r="S89" s="128"/>
      <c r="T89" s="126"/>
      <c r="U89" s="126"/>
      <c r="V89" s="126"/>
      <c r="W89" s="127"/>
      <c r="X89" s="116"/>
      <c r="Y89" s="117"/>
      <c r="Z89" s="117"/>
      <c r="AA89" s="117"/>
      <c r="AB89" s="117"/>
      <c r="AC89" s="117"/>
      <c r="AD89" s="117"/>
      <c r="AE89" s="124"/>
    </row>
    <row r="90" spans="2:31">
      <c r="B90" s="392"/>
      <c r="C90" s="415"/>
      <c r="D90" s="379"/>
      <c r="E90" s="380"/>
      <c r="F90" s="663" t="s">
        <v>304</v>
      </c>
      <c r="G90" s="663"/>
      <c r="H90" s="663"/>
      <c r="I90" s="663"/>
      <c r="J90" s="199" t="s">
        <v>261</v>
      </c>
      <c r="K90" s="200"/>
      <c r="L90" s="200"/>
      <c r="M90" s="233"/>
      <c r="N90" s="195"/>
      <c r="O90" s="196"/>
      <c r="P90" s="196"/>
      <c r="Q90" s="196"/>
      <c r="R90" s="197"/>
      <c r="S90" s="664" t="s">
        <v>312</v>
      </c>
      <c r="T90" s="665"/>
      <c r="U90" s="665"/>
      <c r="V90" s="665"/>
      <c r="W90" s="666"/>
      <c r="X90" s="199" t="s">
        <v>307</v>
      </c>
      <c r="Y90" s="200"/>
      <c r="Z90" s="200"/>
      <c r="AA90" s="200"/>
      <c r="AB90" s="200"/>
      <c r="AC90" s="200"/>
      <c r="AD90" s="200"/>
      <c r="AE90" s="233"/>
    </row>
    <row r="91" spans="2:31" ht="18.600000000000001" thickBot="1">
      <c r="B91" s="392"/>
      <c r="C91" s="415"/>
      <c r="D91" s="379"/>
      <c r="E91" s="380"/>
      <c r="F91" s="202" t="s">
        <v>264</v>
      </c>
      <c r="G91" s="203"/>
      <c r="H91" s="203"/>
      <c r="I91" s="203"/>
      <c r="J91" s="203"/>
      <c r="K91" s="203"/>
      <c r="L91" s="203"/>
      <c r="M91" s="204"/>
      <c r="N91" s="333">
        <f>SUM(N85:R90)</f>
        <v>0</v>
      </c>
      <c r="O91" s="334"/>
      <c r="P91" s="334"/>
      <c r="Q91" s="334"/>
      <c r="R91" s="335"/>
      <c r="S91" s="333">
        <f>SUM(S85:W90)</f>
        <v>0</v>
      </c>
      <c r="T91" s="334"/>
      <c r="U91" s="334"/>
      <c r="V91" s="334"/>
      <c r="W91" s="335"/>
      <c r="X91" s="205"/>
      <c r="Y91" s="206"/>
      <c r="Z91" s="206"/>
      <c r="AA91" s="206"/>
      <c r="AB91" s="206"/>
      <c r="AC91" s="206"/>
      <c r="AD91" s="206"/>
      <c r="AE91" s="662"/>
    </row>
    <row r="92" spans="2:31" ht="18.600000000000001" thickTop="1">
      <c r="B92" s="392"/>
      <c r="C92" s="462"/>
      <c r="D92" s="360"/>
      <c r="E92" s="382"/>
      <c r="F92" s="441" t="s">
        <v>275</v>
      </c>
      <c r="G92" s="304"/>
      <c r="H92" s="304"/>
      <c r="I92" s="304"/>
      <c r="J92" s="304"/>
      <c r="K92" s="304"/>
      <c r="L92" s="304"/>
      <c r="M92" s="305"/>
      <c r="N92" s="671">
        <f>N84+N91</f>
        <v>0</v>
      </c>
      <c r="O92" s="672"/>
      <c r="P92" s="672"/>
      <c r="Q92" s="672"/>
      <c r="R92" s="673"/>
      <c r="S92" s="671">
        <f>S84+S91</f>
        <v>0</v>
      </c>
      <c r="T92" s="672"/>
      <c r="U92" s="672"/>
      <c r="V92" s="672"/>
      <c r="W92" s="673"/>
      <c r="X92" s="674"/>
      <c r="Y92" s="675"/>
      <c r="Z92" s="675"/>
      <c r="AA92" s="675"/>
      <c r="AB92" s="675"/>
      <c r="AC92" s="675"/>
      <c r="AD92" s="675"/>
      <c r="AE92" s="676"/>
    </row>
    <row r="93" spans="2:31">
      <c r="B93" s="668" t="s">
        <v>113</v>
      </c>
      <c r="C93" s="319"/>
      <c r="D93" s="414" t="s">
        <v>17</v>
      </c>
      <c r="E93" s="209"/>
      <c r="F93" s="209"/>
      <c r="G93" s="341"/>
      <c r="H93" s="17" t="s">
        <v>23</v>
      </c>
      <c r="I93" s="11"/>
      <c r="J93" s="11"/>
      <c r="K93" s="11"/>
      <c r="L93" s="11"/>
      <c r="M93" s="11"/>
      <c r="N93" s="11"/>
      <c r="O93" s="244" t="s">
        <v>28</v>
      </c>
      <c r="P93" s="244"/>
      <c r="Q93" s="244"/>
      <c r="R93" s="244"/>
      <c r="S93" s="244"/>
      <c r="T93" s="244"/>
      <c r="U93" s="11"/>
      <c r="V93" s="11" t="s">
        <v>51</v>
      </c>
      <c r="W93" s="11"/>
      <c r="X93" s="11"/>
      <c r="Y93" s="11"/>
      <c r="Z93" s="11"/>
      <c r="AA93" s="11"/>
      <c r="AB93" s="1"/>
      <c r="AC93" s="1"/>
      <c r="AD93"/>
      <c r="AE93" s="2"/>
    </row>
    <row r="94" spans="2:31">
      <c r="B94" s="319"/>
      <c r="C94" s="319"/>
      <c r="D94" s="440"/>
      <c r="E94" s="279"/>
      <c r="F94" s="279"/>
      <c r="G94" s="302"/>
      <c r="H94" s="10" t="s">
        <v>26</v>
      </c>
      <c r="I94" s="781"/>
      <c r="J94" s="781"/>
      <c r="K94" s="781"/>
      <c r="L94" s="781"/>
      <c r="M94" s="781"/>
      <c r="N94" s="15"/>
      <c r="O94" s="779" t="s">
        <v>98</v>
      </c>
      <c r="P94" s="779"/>
      <c r="Q94" s="779"/>
      <c r="R94" s="779"/>
      <c r="S94" s="779"/>
      <c r="T94" s="779"/>
      <c r="U94" s="25"/>
      <c r="V94" s="779" t="s">
        <v>98</v>
      </c>
      <c r="W94" s="779"/>
      <c r="X94" s="779"/>
      <c r="Y94" s="779"/>
      <c r="Z94" s="779"/>
      <c r="AA94" s="779"/>
      <c r="AB94" s="1"/>
      <c r="AC94" s="1"/>
      <c r="AD94"/>
      <c r="AE94" s="2"/>
    </row>
    <row r="95" spans="2:31">
      <c r="B95" s="319"/>
      <c r="C95" s="319"/>
      <c r="D95" s="440"/>
      <c r="E95" s="279"/>
      <c r="F95" s="279"/>
      <c r="G95" s="302"/>
      <c r="H95" s="10" t="s">
        <v>25</v>
      </c>
      <c r="I95" s="782"/>
      <c r="J95" s="782"/>
      <c r="K95" s="782"/>
      <c r="L95" s="782"/>
      <c r="M95" s="782"/>
      <c r="N95" s="15"/>
      <c r="O95" s="779" t="s">
        <v>98</v>
      </c>
      <c r="P95" s="779"/>
      <c r="Q95" s="779"/>
      <c r="R95" s="779"/>
      <c r="S95" s="779"/>
      <c r="T95" s="779"/>
      <c r="U95" s="25"/>
      <c r="V95" s="779" t="s">
        <v>98</v>
      </c>
      <c r="W95" s="779"/>
      <c r="X95" s="779"/>
      <c r="Y95" s="779"/>
      <c r="Z95" s="779"/>
      <c r="AA95" s="779"/>
      <c r="AB95" s="1"/>
      <c r="AC95" s="1"/>
      <c r="AD95"/>
      <c r="AE95" s="2"/>
    </row>
    <row r="96" spans="2:31">
      <c r="B96" s="319"/>
      <c r="C96" s="319"/>
      <c r="D96" s="440"/>
      <c r="E96" s="279"/>
      <c r="F96" s="279"/>
      <c r="G96" s="302"/>
      <c r="H96" s="5"/>
      <c r="I96" s="1"/>
      <c r="J96" s="1"/>
      <c r="K96" s="1"/>
      <c r="L96" s="1"/>
      <c r="M96" s="1"/>
      <c r="N96" s="1"/>
      <c r="O96" s="1"/>
      <c r="P96" s="1"/>
      <c r="Q96" s="1"/>
      <c r="R96" s="1"/>
      <c r="S96" s="1"/>
      <c r="T96" s="1"/>
      <c r="U96" s="1"/>
      <c r="V96" s="1"/>
      <c r="W96" s="1"/>
      <c r="X96" s="1"/>
      <c r="Y96" s="1"/>
      <c r="Z96" s="1"/>
      <c r="AA96" s="1"/>
      <c r="AB96" s="1"/>
      <c r="AC96" s="1"/>
      <c r="AD96"/>
      <c r="AE96" s="2"/>
    </row>
    <row r="97" spans="2:31">
      <c r="B97" s="319"/>
      <c r="C97" s="319"/>
      <c r="D97" s="441"/>
      <c r="E97" s="304"/>
      <c r="F97" s="304"/>
      <c r="G97" s="305"/>
      <c r="H97" s="231" t="s">
        <v>19</v>
      </c>
      <c r="I97" s="232"/>
      <c r="J97" s="232"/>
      <c r="K97" s="232"/>
      <c r="L97" s="232"/>
      <c r="M97" s="232"/>
      <c r="N97" s="232"/>
      <c r="O97" s="232"/>
      <c r="P97" s="232"/>
      <c r="Q97" s="232"/>
      <c r="R97" s="232"/>
      <c r="S97" s="232"/>
      <c r="T97" s="232"/>
      <c r="U97" s="232"/>
      <c r="V97" s="232"/>
      <c r="W97" s="232"/>
      <c r="X97" s="232"/>
      <c r="Y97" s="232"/>
      <c r="Z97" s="232"/>
      <c r="AA97" s="232"/>
      <c r="AB97" s="8"/>
      <c r="AC97" s="8"/>
      <c r="AD97" s="3"/>
      <c r="AE97" s="4"/>
    </row>
    <row r="98" spans="2:31">
      <c r="B98" s="319"/>
      <c r="C98" s="319"/>
      <c r="D98" s="414" t="s">
        <v>31</v>
      </c>
      <c r="E98" s="215"/>
      <c r="F98" s="215"/>
      <c r="G98" s="210"/>
      <c r="H98" s="243" t="s">
        <v>114</v>
      </c>
      <c r="I98" s="244"/>
      <c r="J98" s="244"/>
      <c r="K98" s="244"/>
      <c r="L98" s="244"/>
      <c r="M98" s="244"/>
      <c r="N98" s="11"/>
      <c r="O98" s="244" t="s">
        <v>115</v>
      </c>
      <c r="P98" s="244"/>
      <c r="Q98" s="244"/>
      <c r="R98" s="244"/>
      <c r="S98" s="244"/>
      <c r="T98" s="244"/>
      <c r="U98" s="244"/>
      <c r="V98" s="244"/>
      <c r="W98" s="244"/>
      <c r="X98" s="244"/>
      <c r="Y98" s="244"/>
      <c r="Z98" s="244"/>
      <c r="AA98" s="244"/>
      <c r="AB98" s="1"/>
      <c r="AC98" s="1"/>
      <c r="AD98"/>
      <c r="AE98" s="2"/>
    </row>
    <row r="99" spans="2:31">
      <c r="B99" s="319"/>
      <c r="C99" s="319"/>
      <c r="D99" s="415"/>
      <c r="E99" s="379"/>
      <c r="F99" s="379"/>
      <c r="G99" s="380"/>
      <c r="H99" s="10" t="s">
        <v>26</v>
      </c>
      <c r="I99" s="779"/>
      <c r="J99" s="779"/>
      <c r="K99" s="779"/>
      <c r="L99" s="779"/>
      <c r="M99" s="779"/>
      <c r="N99" s="1"/>
      <c r="O99" s="779"/>
      <c r="P99" s="779"/>
      <c r="Q99" s="779"/>
      <c r="R99" s="779"/>
      <c r="S99" s="779"/>
      <c r="T99" s="779"/>
      <c r="U99" s="779"/>
      <c r="V99" s="779"/>
      <c r="W99" s="779"/>
      <c r="X99" s="779"/>
      <c r="Y99" s="779"/>
      <c r="Z99" s="779"/>
      <c r="AA99" s="779"/>
      <c r="AB99" s="1"/>
      <c r="AC99" s="1"/>
      <c r="AD99"/>
      <c r="AE99" s="2"/>
    </row>
    <row r="100" spans="2:31">
      <c r="B100" s="319"/>
      <c r="C100" s="319"/>
      <c r="D100" s="415"/>
      <c r="E100" s="379"/>
      <c r="F100" s="379"/>
      <c r="G100" s="380"/>
      <c r="H100" s="10" t="s">
        <v>25</v>
      </c>
      <c r="I100" s="780"/>
      <c r="J100" s="780"/>
      <c r="K100" s="780"/>
      <c r="L100" s="780"/>
      <c r="M100" s="780"/>
      <c r="N100" s="1"/>
      <c r="O100" s="780"/>
      <c r="P100" s="780"/>
      <c r="Q100" s="780"/>
      <c r="R100" s="780"/>
      <c r="S100" s="780"/>
      <c r="T100" s="780"/>
      <c r="U100" s="780"/>
      <c r="V100" s="780"/>
      <c r="W100" s="780"/>
      <c r="X100" s="780"/>
      <c r="Y100" s="780"/>
      <c r="Z100" s="780"/>
      <c r="AA100" s="780"/>
      <c r="AB100" s="1"/>
      <c r="AC100" s="1"/>
      <c r="AD100"/>
      <c r="AE100" s="2"/>
    </row>
    <row r="101" spans="2:31" ht="18" customHeight="1">
      <c r="B101" s="319"/>
      <c r="C101" s="319"/>
      <c r="D101" s="415"/>
      <c r="E101" s="379"/>
      <c r="F101" s="379"/>
      <c r="G101" s="380"/>
      <c r="H101" s="234" t="s">
        <v>29</v>
      </c>
      <c r="I101" s="244"/>
      <c r="J101" s="244"/>
      <c r="K101" s="244"/>
      <c r="L101" s="244"/>
      <c r="M101" s="244"/>
      <c r="N101" s="11"/>
      <c r="O101" s="244" t="s">
        <v>30</v>
      </c>
      <c r="P101" s="244"/>
      <c r="Q101" s="244"/>
      <c r="R101" s="244"/>
      <c r="S101" s="244"/>
      <c r="T101" s="244"/>
      <c r="U101" s="244"/>
      <c r="V101" s="244"/>
      <c r="W101" s="244"/>
      <c r="X101" s="244"/>
      <c r="Y101" s="244"/>
      <c r="Z101" s="244"/>
      <c r="AA101" s="244"/>
      <c r="AB101" s="1"/>
      <c r="AC101" s="1"/>
      <c r="AD101"/>
      <c r="AE101" s="2"/>
    </row>
    <row r="102" spans="2:31">
      <c r="B102" s="319"/>
      <c r="C102" s="319"/>
      <c r="D102" s="415"/>
      <c r="E102" s="379"/>
      <c r="F102" s="379"/>
      <c r="G102" s="380"/>
      <c r="H102" s="10" t="s">
        <v>26</v>
      </c>
      <c r="I102" s="779"/>
      <c r="J102" s="779"/>
      <c r="K102" s="779"/>
      <c r="L102" s="779"/>
      <c r="M102" s="779"/>
      <c r="N102" s="1"/>
      <c r="O102" s="779"/>
      <c r="P102" s="779"/>
      <c r="Q102" s="779"/>
      <c r="R102" s="779"/>
      <c r="S102" s="779"/>
      <c r="T102" s="779"/>
      <c r="U102" s="779"/>
      <c r="V102" s="779"/>
      <c r="W102" s="779"/>
      <c r="X102" s="779"/>
      <c r="Y102" s="779"/>
      <c r="Z102" s="779"/>
      <c r="AA102" s="779"/>
      <c r="AB102" s="1"/>
      <c r="AC102" s="1"/>
      <c r="AD102"/>
      <c r="AE102" s="2"/>
    </row>
    <row r="103" spans="2:31">
      <c r="B103" s="319"/>
      <c r="C103" s="319"/>
      <c r="D103" s="415"/>
      <c r="E103" s="379"/>
      <c r="F103" s="379"/>
      <c r="G103" s="380"/>
      <c r="H103" s="10" t="s">
        <v>25</v>
      </c>
      <c r="I103" s="780"/>
      <c r="J103" s="780"/>
      <c r="K103" s="780"/>
      <c r="L103" s="780"/>
      <c r="M103" s="780"/>
      <c r="N103" s="1"/>
      <c r="O103" s="780"/>
      <c r="P103" s="780"/>
      <c r="Q103" s="780"/>
      <c r="R103" s="780"/>
      <c r="S103" s="780"/>
      <c r="T103" s="780"/>
      <c r="U103" s="780"/>
      <c r="V103" s="780"/>
      <c r="W103" s="780"/>
      <c r="X103" s="780"/>
      <c r="Y103" s="780"/>
      <c r="Z103" s="780"/>
      <c r="AA103" s="780"/>
      <c r="AB103" s="1"/>
      <c r="AC103" s="1"/>
      <c r="AD103"/>
      <c r="AE103" s="2"/>
    </row>
    <row r="104" spans="2:31">
      <c r="B104" s="319"/>
      <c r="C104" s="319"/>
      <c r="D104" s="415"/>
      <c r="E104" s="379"/>
      <c r="F104" s="379"/>
      <c r="G104" s="380"/>
      <c r="H104" s="5"/>
      <c r="I104" s="1"/>
      <c r="J104" s="1"/>
      <c r="K104" s="1"/>
      <c r="L104" s="1"/>
      <c r="M104" s="1"/>
      <c r="N104" s="1"/>
      <c r="O104" s="1"/>
      <c r="P104" s="1"/>
      <c r="Q104" s="1"/>
      <c r="R104" s="1"/>
      <c r="S104" s="1"/>
      <c r="T104" s="1"/>
      <c r="U104" s="1"/>
      <c r="V104" s="1"/>
      <c r="W104" s="1"/>
      <c r="X104" s="1"/>
      <c r="Y104" s="1"/>
      <c r="Z104" s="1"/>
      <c r="AA104" s="1"/>
      <c r="AB104" s="1"/>
      <c r="AC104" s="1"/>
      <c r="AD104"/>
      <c r="AE104" s="2"/>
    </row>
    <row r="105" spans="2:31">
      <c r="B105" s="319"/>
      <c r="C105" s="319"/>
      <c r="D105" s="415"/>
      <c r="E105" s="379"/>
      <c r="F105" s="379"/>
      <c r="G105" s="380"/>
      <c r="H105" s="234" t="s">
        <v>19</v>
      </c>
      <c r="I105" s="235"/>
      <c r="J105" s="235"/>
      <c r="K105" s="235"/>
      <c r="L105" s="235"/>
      <c r="M105" s="235"/>
      <c r="N105" s="235"/>
      <c r="O105" s="235"/>
      <c r="P105" s="235"/>
      <c r="Q105" s="235"/>
      <c r="R105" s="235"/>
      <c r="S105" s="235"/>
      <c r="T105" s="235"/>
      <c r="U105" s="235"/>
      <c r="V105" s="235"/>
      <c r="W105" s="235"/>
      <c r="X105" s="235"/>
      <c r="Y105" s="235"/>
      <c r="Z105" s="235"/>
      <c r="AA105" s="235"/>
      <c r="AB105" s="1"/>
      <c r="AC105" s="1"/>
      <c r="AD105"/>
      <c r="AE105" s="2"/>
    </row>
    <row r="106" spans="2:31">
      <c r="B106" s="319"/>
      <c r="C106" s="319"/>
      <c r="D106" s="462"/>
      <c r="E106" s="360"/>
      <c r="F106" s="360"/>
      <c r="G106" s="382"/>
      <c r="H106" s="231"/>
      <c r="I106" s="232"/>
      <c r="J106" s="232"/>
      <c r="K106" s="232"/>
      <c r="L106" s="232"/>
      <c r="M106" s="232"/>
      <c r="N106" s="232"/>
      <c r="O106" s="232"/>
      <c r="P106" s="232"/>
      <c r="Q106" s="232"/>
      <c r="R106" s="232"/>
      <c r="S106" s="232"/>
      <c r="T106" s="232"/>
      <c r="U106" s="232"/>
      <c r="V106" s="232"/>
      <c r="W106" s="232"/>
      <c r="X106" s="232"/>
      <c r="Y106" s="232"/>
      <c r="Z106" s="232"/>
      <c r="AA106" s="232"/>
      <c r="AB106" s="8"/>
      <c r="AC106" s="8"/>
      <c r="AD106" s="3"/>
      <c r="AE106" s="4"/>
    </row>
    <row r="107" spans="2:31">
      <c r="B107" s="411" t="s">
        <v>199</v>
      </c>
      <c r="C107" s="412"/>
      <c r="D107" s="411" t="s">
        <v>194</v>
      </c>
      <c r="E107" s="412"/>
      <c r="F107" s="412"/>
      <c r="G107" s="412"/>
      <c r="H107" s="319" t="s">
        <v>195</v>
      </c>
      <c r="I107" s="369"/>
      <c r="J107" s="369"/>
      <c r="K107" s="369"/>
      <c r="L107" s="369"/>
      <c r="M107" s="369"/>
      <c r="N107" s="369"/>
      <c r="O107" s="369"/>
      <c r="P107" s="369"/>
      <c r="Q107" s="369"/>
      <c r="R107" s="661"/>
      <c r="S107" s="397"/>
      <c r="T107" s="397"/>
      <c r="U107" s="397"/>
      <c r="V107" s="397"/>
      <c r="W107" s="397"/>
      <c r="X107" s="397"/>
      <c r="Y107" s="397"/>
      <c r="Z107" s="397"/>
      <c r="AA107" s="397"/>
      <c r="AB107" s="397"/>
      <c r="AC107" s="397"/>
      <c r="AD107" s="397"/>
      <c r="AE107" s="397"/>
    </row>
    <row r="108" spans="2:31">
      <c r="B108" s="412"/>
      <c r="C108" s="412"/>
      <c r="D108" s="412"/>
      <c r="E108" s="412"/>
      <c r="F108" s="412"/>
      <c r="G108" s="412"/>
      <c r="H108" s="319" t="s">
        <v>196</v>
      </c>
      <c r="I108" s="369"/>
      <c r="J108" s="369"/>
      <c r="K108" s="369"/>
      <c r="L108" s="369"/>
      <c r="M108" s="369"/>
      <c r="N108" s="369"/>
      <c r="O108" s="369"/>
      <c r="P108" s="369"/>
      <c r="Q108" s="369"/>
      <c r="R108" s="661"/>
      <c r="S108" s="397"/>
      <c r="T108" s="397"/>
      <c r="U108" s="397"/>
      <c r="V108" s="397"/>
      <c r="W108" s="397"/>
      <c r="X108" s="397"/>
      <c r="Y108" s="397"/>
      <c r="Z108" s="397"/>
      <c r="AA108" s="397"/>
      <c r="AB108" s="397"/>
      <c r="AC108" s="397"/>
      <c r="AD108" s="397"/>
      <c r="AE108" s="397"/>
    </row>
    <row r="109" spans="2:31">
      <c r="B109" s="412"/>
      <c r="C109" s="412"/>
      <c r="D109" s="667" t="s">
        <v>197</v>
      </c>
      <c r="E109" s="369"/>
      <c r="F109" s="369"/>
      <c r="G109" s="369"/>
      <c r="H109" s="661" t="s">
        <v>198</v>
      </c>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row>
    <row r="110" spans="2:31">
      <c r="B110" s="1"/>
      <c r="C110" s="1"/>
      <c r="D110" s="37"/>
      <c r="E110" s="37"/>
      <c r="F110" s="37"/>
      <c r="G110" s="37"/>
      <c r="H110" s="1"/>
      <c r="I110" s="1"/>
      <c r="J110" s="1"/>
      <c r="K110" s="1"/>
      <c r="L110" s="1"/>
      <c r="M110" s="1"/>
      <c r="N110" s="1"/>
      <c r="O110" s="1"/>
      <c r="P110" s="1"/>
      <c r="Q110" s="1"/>
      <c r="R110" s="1"/>
      <c r="S110" s="1"/>
      <c r="T110" s="1"/>
      <c r="U110" s="1"/>
      <c r="V110" s="1"/>
      <c r="W110" s="1"/>
      <c r="X110" s="1"/>
      <c r="Y110" s="1"/>
      <c r="Z110" s="1"/>
      <c r="AA110" s="1"/>
      <c r="AB110" s="1"/>
      <c r="AC110" s="1"/>
      <c r="AD110"/>
      <c r="AE110"/>
    </row>
    <row r="114" spans="1:36">
      <c r="F114" s="14" t="s">
        <v>321</v>
      </c>
    </row>
    <row r="115" spans="1:36">
      <c r="F115" s="14" t="s">
        <v>338</v>
      </c>
    </row>
    <row r="117" spans="1:36">
      <c r="C117" s="157"/>
      <c r="D117" s="157" t="s">
        <v>337</v>
      </c>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H117" s="606"/>
      <c r="AI117" s="606"/>
      <c r="AJ117" s="54"/>
    </row>
    <row r="118" spans="1:36">
      <c r="F118" s="157"/>
      <c r="G118" s="157"/>
      <c r="H118" s="157"/>
      <c r="I118" s="157"/>
      <c r="J118" s="157"/>
      <c r="K118" s="157" t="s">
        <v>330</v>
      </c>
      <c r="L118" s="157"/>
      <c r="M118" s="157"/>
    </row>
    <row r="120" spans="1:36">
      <c r="A120" s="14" t="s">
        <v>322</v>
      </c>
    </row>
    <row r="121" spans="1:36">
      <c r="A121" s="14" t="s">
        <v>331</v>
      </c>
    </row>
    <row r="122" spans="1:36">
      <c r="A122" s="14" t="s">
        <v>449</v>
      </c>
    </row>
    <row r="124" spans="1:36">
      <c r="A124" s="14" t="s">
        <v>315</v>
      </c>
    </row>
    <row r="125" spans="1:36">
      <c r="A125" s="14" t="s">
        <v>323</v>
      </c>
    </row>
    <row r="126" spans="1:36">
      <c r="B126" s="14" t="s">
        <v>324</v>
      </c>
    </row>
    <row r="127" spans="1:36">
      <c r="B127" s="14" t="s">
        <v>325</v>
      </c>
    </row>
    <row r="128" spans="1:36">
      <c r="B128" s="14" t="s">
        <v>326</v>
      </c>
    </row>
    <row r="129" spans="1:27">
      <c r="B129" s="14" t="s">
        <v>327</v>
      </c>
    </row>
    <row r="130" spans="1:27">
      <c r="B130" s="14" t="s">
        <v>328</v>
      </c>
    </row>
    <row r="131" spans="1:27">
      <c r="B131" s="14" t="s">
        <v>329</v>
      </c>
    </row>
    <row r="132" spans="1:27">
      <c r="C132" s="45" t="s">
        <v>316</v>
      </c>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row>
    <row r="133" spans="1:27">
      <c r="C133" s="45"/>
      <c r="D133" s="45" t="s">
        <v>333</v>
      </c>
      <c r="E133" s="45"/>
      <c r="F133" s="45"/>
      <c r="G133" s="45"/>
      <c r="H133" s="45"/>
      <c r="I133" s="45"/>
      <c r="J133" s="45"/>
      <c r="K133" s="45"/>
      <c r="L133" s="45"/>
      <c r="M133" s="45"/>
      <c r="N133" s="45"/>
      <c r="O133" s="45"/>
      <c r="P133" s="45"/>
      <c r="Q133" s="45"/>
      <c r="R133" s="45"/>
      <c r="S133" s="45"/>
      <c r="T133" s="45"/>
      <c r="U133" s="45"/>
      <c r="V133" s="45"/>
      <c r="W133" s="45"/>
      <c r="X133" s="45"/>
      <c r="Y133" s="45"/>
      <c r="Z133" s="45"/>
      <c r="AA133" s="45"/>
    </row>
    <row r="135" spans="1:27">
      <c r="A135" s="14" t="s">
        <v>332</v>
      </c>
    </row>
    <row r="136" spans="1:27">
      <c r="B136" s="14" t="s">
        <v>334</v>
      </c>
    </row>
    <row r="137" spans="1:27">
      <c r="B137" s="14" t="s">
        <v>335</v>
      </c>
    </row>
    <row r="138" spans="1:27">
      <c r="B138" s="14" t="s">
        <v>317</v>
      </c>
    </row>
    <row r="140" spans="1:27">
      <c r="A140" s="14" t="s">
        <v>318</v>
      </c>
    </row>
    <row r="141" spans="1:27">
      <c r="A141" s="14" t="s">
        <v>319</v>
      </c>
    </row>
    <row r="142" spans="1:27">
      <c r="A142" s="14" t="s">
        <v>336</v>
      </c>
    </row>
    <row r="143" spans="1:27">
      <c r="A143" s="14" t="s">
        <v>320</v>
      </c>
    </row>
  </sheetData>
  <mergeCells count="200">
    <mergeCell ref="AA1:AF1"/>
    <mergeCell ref="L61:O61"/>
    <mergeCell ref="L56:Q56"/>
    <mergeCell ref="L53:O53"/>
    <mergeCell ref="L54:O54"/>
    <mergeCell ref="T55:W55"/>
    <mergeCell ref="F92:M92"/>
    <mergeCell ref="N92:R92"/>
    <mergeCell ref="S92:W92"/>
    <mergeCell ref="X92:AE92"/>
    <mergeCell ref="F90:I90"/>
    <mergeCell ref="J90:M90"/>
    <mergeCell ref="N90:R90"/>
    <mergeCell ref="S90:W90"/>
    <mergeCell ref="X90:AE90"/>
    <mergeCell ref="J82:M82"/>
    <mergeCell ref="F82:I82"/>
    <mergeCell ref="X82:AE82"/>
    <mergeCell ref="F89:I89"/>
    <mergeCell ref="J89:M89"/>
    <mergeCell ref="F88:I88"/>
    <mergeCell ref="J88:M88"/>
    <mergeCell ref="N88:R88"/>
    <mergeCell ref="S88:W88"/>
    <mergeCell ref="X88:AE88"/>
    <mergeCell ref="F76:I76"/>
    <mergeCell ref="J76:R76"/>
    <mergeCell ref="J79:M79"/>
    <mergeCell ref="N79:R79"/>
    <mergeCell ref="S79:W79"/>
    <mergeCell ref="X79:AE79"/>
    <mergeCell ref="F80:I80"/>
    <mergeCell ref="J80:M80"/>
    <mergeCell ref="N80:R80"/>
    <mergeCell ref="S80:W80"/>
    <mergeCell ref="X80:AE80"/>
    <mergeCell ref="F73:I73"/>
    <mergeCell ref="J73:R73"/>
    <mergeCell ref="S73:AE73"/>
    <mergeCell ref="F74:I74"/>
    <mergeCell ref="J74:R74"/>
    <mergeCell ref="S74:AE74"/>
    <mergeCell ref="F75:I75"/>
    <mergeCell ref="J75:R75"/>
    <mergeCell ref="S75:AE75"/>
    <mergeCell ref="O100:AA100"/>
    <mergeCell ref="O101:AA101"/>
    <mergeCell ref="I102:M102"/>
    <mergeCell ref="O102:AA102"/>
    <mergeCell ref="I103:M103"/>
    <mergeCell ref="O103:AA103"/>
    <mergeCell ref="B93:C106"/>
    <mergeCell ref="F87:I87"/>
    <mergeCell ref="J87:M87"/>
    <mergeCell ref="N87:R87"/>
    <mergeCell ref="S87:W87"/>
    <mergeCell ref="I95:M95"/>
    <mergeCell ref="O95:T95"/>
    <mergeCell ref="V95:AA95"/>
    <mergeCell ref="D93:G97"/>
    <mergeCell ref="O93:T93"/>
    <mergeCell ref="I94:M94"/>
    <mergeCell ref="O94:T94"/>
    <mergeCell ref="V94:AA94"/>
    <mergeCell ref="B72:B92"/>
    <mergeCell ref="C72:E77"/>
    <mergeCell ref="F72:I72"/>
    <mergeCell ref="J72:R72"/>
    <mergeCell ref="S72:AE72"/>
    <mergeCell ref="D109:G109"/>
    <mergeCell ref="H109:AE109"/>
    <mergeCell ref="H97:AA97"/>
    <mergeCell ref="H101:M101"/>
    <mergeCell ref="S76:AE76"/>
    <mergeCell ref="F77:I77"/>
    <mergeCell ref="J77:R77"/>
    <mergeCell ref="S77:AE77"/>
    <mergeCell ref="C78:E92"/>
    <mergeCell ref="F78:I78"/>
    <mergeCell ref="J78:M78"/>
    <mergeCell ref="N78:R78"/>
    <mergeCell ref="B107:C109"/>
    <mergeCell ref="D98:G106"/>
    <mergeCell ref="H105:AA105"/>
    <mergeCell ref="H106:AA106"/>
    <mergeCell ref="H98:M98"/>
    <mergeCell ref="O98:AA98"/>
    <mergeCell ref="I99:M99"/>
    <mergeCell ref="O99:AA99"/>
    <mergeCell ref="I100:M100"/>
    <mergeCell ref="S78:W78"/>
    <mergeCell ref="X78:AE78"/>
    <mergeCell ref="F79:I79"/>
    <mergeCell ref="X86:AE86"/>
    <mergeCell ref="F81:I81"/>
    <mergeCell ref="J81:M81"/>
    <mergeCell ref="N81:R81"/>
    <mergeCell ref="S81:W81"/>
    <mergeCell ref="X81:AE81"/>
    <mergeCell ref="F83:I83"/>
    <mergeCell ref="J83:M83"/>
    <mergeCell ref="N83:R83"/>
    <mergeCell ref="S83:W83"/>
    <mergeCell ref="X83:AE83"/>
    <mergeCell ref="L16:AE16"/>
    <mergeCell ref="D107:G108"/>
    <mergeCell ref="H107:Q107"/>
    <mergeCell ref="H108:Q108"/>
    <mergeCell ref="R107:AE107"/>
    <mergeCell ref="R108:AE108"/>
    <mergeCell ref="F84:M84"/>
    <mergeCell ref="N84:R84"/>
    <mergeCell ref="S84:W84"/>
    <mergeCell ref="X84:AE84"/>
    <mergeCell ref="X87:AE87"/>
    <mergeCell ref="F91:M91"/>
    <mergeCell ref="N91:R91"/>
    <mergeCell ref="S91:W91"/>
    <mergeCell ref="X91:AE91"/>
    <mergeCell ref="F85:I85"/>
    <mergeCell ref="J85:M85"/>
    <mergeCell ref="N85:R85"/>
    <mergeCell ref="S85:W85"/>
    <mergeCell ref="X85:AE85"/>
    <mergeCell ref="F86:I86"/>
    <mergeCell ref="J86:M86"/>
    <mergeCell ref="N86:R86"/>
    <mergeCell ref="S86:W86"/>
    <mergeCell ref="L18:T18"/>
    <mergeCell ref="R50:T50"/>
    <mergeCell ref="X3:Y3"/>
    <mergeCell ref="AA3:AC3"/>
    <mergeCell ref="U4:AF5"/>
    <mergeCell ref="X7:AF7"/>
    <mergeCell ref="X8:AF8"/>
    <mergeCell ref="B20:C27"/>
    <mergeCell ref="D20:AE20"/>
    <mergeCell ref="D21:G21"/>
    <mergeCell ref="D22:G22"/>
    <mergeCell ref="D23:G24"/>
    <mergeCell ref="D25:G25"/>
    <mergeCell ref="H21:AE21"/>
    <mergeCell ref="H22:AE22"/>
    <mergeCell ref="H23:AE23"/>
    <mergeCell ref="H24:AE24"/>
    <mergeCell ref="H25:AE25"/>
    <mergeCell ref="C11:AC11"/>
    <mergeCell ref="D13:AC13"/>
    <mergeCell ref="F30:I30"/>
    <mergeCell ref="K30:L30"/>
    <mergeCell ref="N30:P30"/>
    <mergeCell ref="H16:K16"/>
    <mergeCell ref="L17:AE17"/>
    <mergeCell ref="W18:AE18"/>
    <mergeCell ref="F39:AE39"/>
    <mergeCell ref="F40:AE40"/>
    <mergeCell ref="D26:G27"/>
    <mergeCell ref="H26:AE26"/>
    <mergeCell ref="H27:AE27"/>
    <mergeCell ref="H19:K19"/>
    <mergeCell ref="L19:AE19"/>
    <mergeCell ref="B15:G19"/>
    <mergeCell ref="H15:K15"/>
    <mergeCell ref="L15:AE15"/>
    <mergeCell ref="B30:E34"/>
    <mergeCell ref="F35:AE35"/>
    <mergeCell ref="F37:K37"/>
    <mergeCell ref="L37:P37"/>
    <mergeCell ref="F31:I32"/>
    <mergeCell ref="J31:AE32"/>
    <mergeCell ref="F33:I33"/>
    <mergeCell ref="J33:AE33"/>
    <mergeCell ref="F34:I34"/>
    <mergeCell ref="J34:AE34"/>
    <mergeCell ref="B35:E40"/>
    <mergeCell ref="H18:K18"/>
    <mergeCell ref="AH117:AI117"/>
    <mergeCell ref="Q68:T68"/>
    <mergeCell ref="L36:R36"/>
    <mergeCell ref="H17:K17"/>
    <mergeCell ref="F70:AA70"/>
    <mergeCell ref="F38:K38"/>
    <mergeCell ref="L38:P38"/>
    <mergeCell ref="B41:E45"/>
    <mergeCell ref="F42:AE42"/>
    <mergeCell ref="I43:P43"/>
    <mergeCell ref="I45:P45"/>
    <mergeCell ref="B46:E71"/>
    <mergeCell ref="F46:AE46"/>
    <mergeCell ref="F47:I47"/>
    <mergeCell ref="J47:L47"/>
    <mergeCell ref="W47:Z47"/>
    <mergeCell ref="W50:Z50"/>
    <mergeCell ref="G52:W52"/>
    <mergeCell ref="L57:O57"/>
    <mergeCell ref="I50:K50"/>
    <mergeCell ref="F71:AA71"/>
    <mergeCell ref="P65:S65"/>
    <mergeCell ref="U65:X65"/>
    <mergeCell ref="Z65:AC65"/>
  </mergeCells>
  <phoneticPr fontId="2"/>
  <dataValidations count="2">
    <dataValidation type="list" allowBlank="1" showInputMessage="1" showErrorMessage="1" sqref="F79:I82 F87:I89" xr:uid="{15A99950-38FF-4832-9200-5ADB525625A2}">
      <formula1>"設備費,本工事費,付帯工事費,処分費"</formula1>
    </dataValidation>
    <dataValidation type="list" allowBlank="1" showInputMessage="1" showErrorMessage="1" sqref="L56:O56" xr:uid="{A313FDB2-1635-410B-AB60-47306003D5CF}">
      <formula1>"4800Ah・セル未満,4800Ah・セル以上"</formula1>
    </dataValidation>
  </dataValidations>
  <pageMargins left="0.7" right="0.7" top="0.75" bottom="0.75" header="0.3" footer="0.3"/>
  <pageSetup paperSize="9" scale="56" orientation="portrait" r:id="rId1"/>
  <rowBreaks count="3" manualBreakCount="3">
    <brk id="28" max="31" man="1"/>
    <brk id="92" max="31" man="1"/>
    <brk id="111"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22860</xdr:colOff>
                    <xdr:row>22</xdr:row>
                    <xdr:rowOff>22860</xdr:rowOff>
                  </from>
                  <to>
                    <xdr:col>8</xdr:col>
                    <xdr:colOff>0</xdr:colOff>
                    <xdr:row>23</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76200</xdr:colOff>
                    <xdr:row>22</xdr:row>
                    <xdr:rowOff>22860</xdr:rowOff>
                  </from>
                  <to>
                    <xdr:col>11</xdr:col>
                    <xdr:colOff>60960</xdr:colOff>
                    <xdr:row>23</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83820</xdr:colOff>
                    <xdr:row>22</xdr:row>
                    <xdr:rowOff>22860</xdr:rowOff>
                  </from>
                  <to>
                    <xdr:col>14</xdr:col>
                    <xdr:colOff>60960</xdr:colOff>
                    <xdr:row>23</xdr:row>
                    <xdr:rowOff>7620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22860</xdr:colOff>
                    <xdr:row>38</xdr:row>
                    <xdr:rowOff>0</xdr:rowOff>
                  </from>
                  <to>
                    <xdr:col>5</xdr:col>
                    <xdr:colOff>236220</xdr:colOff>
                    <xdr:row>39</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22860</xdr:colOff>
                    <xdr:row>40</xdr:row>
                    <xdr:rowOff>0</xdr:rowOff>
                  </from>
                  <to>
                    <xdr:col>5</xdr:col>
                    <xdr:colOff>236220</xdr:colOff>
                    <xdr:row>41</xdr:row>
                    <xdr:rowOff>22860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22860</xdr:colOff>
                    <xdr:row>35</xdr:row>
                    <xdr:rowOff>0</xdr:rowOff>
                  </from>
                  <to>
                    <xdr:col>5</xdr:col>
                    <xdr:colOff>236220</xdr:colOff>
                    <xdr:row>36</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175260</xdr:colOff>
                    <xdr:row>34</xdr:row>
                    <xdr:rowOff>220980</xdr:rowOff>
                  </from>
                  <to>
                    <xdr:col>12</xdr:col>
                    <xdr:colOff>175260</xdr:colOff>
                    <xdr:row>36</xdr:row>
                    <xdr:rowOff>7620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121920</xdr:colOff>
                    <xdr:row>34</xdr:row>
                    <xdr:rowOff>220980</xdr:rowOff>
                  </from>
                  <to>
                    <xdr:col>15</xdr:col>
                    <xdr:colOff>121920</xdr:colOff>
                    <xdr:row>36</xdr:row>
                    <xdr:rowOff>7620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60960</xdr:colOff>
                    <xdr:row>84</xdr:row>
                    <xdr:rowOff>198120</xdr:rowOff>
                  </from>
                  <to>
                    <xdr:col>10</xdr:col>
                    <xdr:colOff>60960</xdr:colOff>
                    <xdr:row>84</xdr:row>
                    <xdr:rowOff>441960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60960</xdr:colOff>
                    <xdr:row>84</xdr:row>
                    <xdr:rowOff>373380</xdr:rowOff>
                  </from>
                  <to>
                    <xdr:col>10</xdr:col>
                    <xdr:colOff>60960</xdr:colOff>
                    <xdr:row>84</xdr:row>
                    <xdr:rowOff>617220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260A-B6FE-4F52-B840-6EC184D0B5CA}">
  <dimension ref="A1:G44"/>
  <sheetViews>
    <sheetView view="pageBreakPreview" zoomScaleNormal="100" zoomScaleSheetLayoutView="100" workbookViewId="0"/>
  </sheetViews>
  <sheetFormatPr defaultRowHeight="18"/>
  <cols>
    <col min="1" max="1" width="26" customWidth="1"/>
    <col min="2" max="3" width="5.69921875" customWidth="1"/>
    <col min="4" max="4" width="73.09765625" customWidth="1"/>
  </cols>
  <sheetData>
    <row r="1" spans="1:7">
      <c r="A1" s="108" t="s">
        <v>478</v>
      </c>
    </row>
    <row r="2" spans="1:7" ht="33" customHeight="1">
      <c r="A2" s="520" t="s">
        <v>299</v>
      </c>
      <c r="B2" s="520"/>
      <c r="C2" s="520"/>
      <c r="D2" s="520"/>
      <c r="E2" s="54"/>
    </row>
    <row r="3" spans="1:7" ht="33" customHeight="1">
      <c r="A3" s="53"/>
      <c r="B3" s="53"/>
      <c r="C3" s="53"/>
      <c r="D3" s="773" t="s">
        <v>490</v>
      </c>
      <c r="E3" s="54"/>
      <c r="G3" s="108"/>
    </row>
    <row r="4" spans="1:7" ht="33" customHeight="1">
      <c r="A4" s="103" t="s">
        <v>146</v>
      </c>
      <c r="B4" s="679" t="s">
        <v>145</v>
      </c>
      <c r="C4" s="337"/>
      <c r="D4" s="425"/>
      <c r="E4" s="54"/>
    </row>
    <row r="5" spans="1:7" ht="33" customHeight="1">
      <c r="A5" s="677" t="s">
        <v>339</v>
      </c>
      <c r="B5" s="506"/>
      <c r="C5" s="517"/>
      <c r="D5" s="58" t="s">
        <v>455</v>
      </c>
      <c r="E5" s="54"/>
    </row>
    <row r="6" spans="1:7" ht="33" customHeight="1">
      <c r="A6" s="532"/>
      <c r="B6" s="506"/>
      <c r="C6" s="517"/>
      <c r="D6" s="58" t="s">
        <v>187</v>
      </c>
      <c r="E6" s="54"/>
    </row>
    <row r="7" spans="1:7" ht="33" customHeight="1">
      <c r="A7" s="532"/>
      <c r="B7" s="506"/>
      <c r="C7" s="517"/>
      <c r="D7" s="58" t="s">
        <v>186</v>
      </c>
      <c r="E7" s="54"/>
    </row>
    <row r="8" spans="1:7" ht="33" customHeight="1">
      <c r="A8" s="532"/>
      <c r="B8" s="506"/>
      <c r="C8" s="517"/>
      <c r="D8" s="58" t="s">
        <v>188</v>
      </c>
      <c r="E8" s="54"/>
    </row>
    <row r="9" spans="1:7" ht="33" customHeight="1">
      <c r="A9" s="532"/>
      <c r="B9" s="506"/>
      <c r="C9" s="517"/>
      <c r="D9" s="58" t="s">
        <v>189</v>
      </c>
      <c r="E9" s="54"/>
    </row>
    <row r="10" spans="1:7" ht="33" customHeight="1">
      <c r="A10" s="532"/>
      <c r="B10" s="533"/>
      <c r="C10" s="534"/>
      <c r="D10" s="58" t="s">
        <v>192</v>
      </c>
      <c r="E10" s="54"/>
    </row>
    <row r="11" spans="1:7" ht="33" customHeight="1">
      <c r="A11" s="532"/>
      <c r="B11" s="506"/>
      <c r="C11" s="517"/>
      <c r="D11" s="58" t="s">
        <v>191</v>
      </c>
      <c r="E11" s="54"/>
    </row>
    <row r="12" spans="1:7" ht="33" customHeight="1">
      <c r="A12" s="532"/>
      <c r="B12" s="506"/>
      <c r="C12" s="517"/>
      <c r="D12" s="57" t="s">
        <v>193</v>
      </c>
      <c r="E12" s="54"/>
    </row>
    <row r="13" spans="1:7" ht="33" customHeight="1">
      <c r="A13" s="532"/>
      <c r="B13" s="506"/>
      <c r="C13" s="517"/>
      <c r="D13" s="57" t="s">
        <v>201</v>
      </c>
      <c r="E13" s="54"/>
    </row>
    <row r="14" spans="1:7" ht="33" customHeight="1">
      <c r="A14" s="532"/>
      <c r="B14" s="506"/>
      <c r="C14" s="517"/>
      <c r="D14" s="57" t="s">
        <v>190</v>
      </c>
      <c r="E14" s="54"/>
    </row>
    <row r="15" spans="1:7" ht="33" customHeight="1">
      <c r="A15" s="532"/>
      <c r="B15" s="506"/>
      <c r="C15" s="517"/>
      <c r="D15" s="57" t="s">
        <v>204</v>
      </c>
      <c r="E15" s="54"/>
    </row>
    <row r="16" spans="1:7" ht="33" customHeight="1">
      <c r="A16" s="532"/>
      <c r="B16" s="506"/>
      <c r="C16" s="517"/>
      <c r="D16" s="57" t="s">
        <v>202</v>
      </c>
      <c r="E16" s="54"/>
    </row>
    <row r="17" spans="1:5" ht="33" customHeight="1">
      <c r="A17" s="532"/>
      <c r="B17" s="506"/>
      <c r="C17" s="517"/>
      <c r="D17" s="58" t="s">
        <v>200</v>
      </c>
      <c r="E17" s="54"/>
    </row>
    <row r="18" spans="1:5" ht="33" customHeight="1">
      <c r="A18" s="526"/>
      <c r="B18" s="506"/>
      <c r="C18" s="517"/>
      <c r="D18" s="58" t="s">
        <v>340</v>
      </c>
      <c r="E18" s="54"/>
    </row>
    <row r="19" spans="1:5" ht="33" customHeight="1">
      <c r="A19" s="103" t="s">
        <v>231</v>
      </c>
      <c r="B19" s="679" t="s">
        <v>232</v>
      </c>
      <c r="C19" s="337"/>
      <c r="D19" s="425"/>
      <c r="E19" s="54"/>
    </row>
    <row r="20" spans="1:5" ht="33" customHeight="1">
      <c r="A20" s="104" t="s">
        <v>205</v>
      </c>
      <c r="B20" s="506"/>
      <c r="C20" s="517"/>
      <c r="D20" s="156" t="s">
        <v>466</v>
      </c>
      <c r="E20" s="54"/>
    </row>
    <row r="21" spans="1:5" ht="33" customHeight="1">
      <c r="A21" s="104" t="s">
        <v>297</v>
      </c>
      <c r="B21" s="506"/>
      <c r="C21" s="517"/>
      <c r="D21" s="156" t="s">
        <v>298</v>
      </c>
      <c r="E21" s="54"/>
    </row>
    <row r="22" spans="1:5" ht="33" customHeight="1">
      <c r="A22" s="105" t="s">
        <v>207</v>
      </c>
      <c r="B22" s="506"/>
      <c r="C22" s="517"/>
      <c r="D22" s="57" t="s">
        <v>206</v>
      </c>
      <c r="E22" s="54"/>
    </row>
    <row r="23" spans="1:5" ht="33" customHeight="1">
      <c r="A23" s="677" t="s">
        <v>155</v>
      </c>
      <c r="B23" s="506"/>
      <c r="C23" s="517"/>
      <c r="D23" s="57" t="s">
        <v>208</v>
      </c>
      <c r="E23" s="54"/>
    </row>
    <row r="24" spans="1:5" ht="33" customHeight="1">
      <c r="A24" s="678"/>
      <c r="B24" s="506"/>
      <c r="C24" s="517"/>
      <c r="D24" s="57" t="s">
        <v>203</v>
      </c>
      <c r="E24" s="54"/>
    </row>
    <row r="25" spans="1:5" ht="33" customHeight="1">
      <c r="A25" s="106" t="s">
        <v>210</v>
      </c>
      <c r="B25" s="506"/>
      <c r="C25" s="517"/>
      <c r="D25" s="57" t="s">
        <v>209</v>
      </c>
      <c r="E25" s="54"/>
    </row>
    <row r="26" spans="1:5" ht="33" customHeight="1">
      <c r="A26" s="106" t="s">
        <v>212</v>
      </c>
      <c r="B26" s="506"/>
      <c r="C26" s="517"/>
      <c r="D26" s="92" t="s">
        <v>211</v>
      </c>
      <c r="E26" s="54"/>
    </row>
    <row r="27" spans="1:5" ht="33" customHeight="1">
      <c r="A27" s="106" t="s">
        <v>296</v>
      </c>
      <c r="B27" s="506"/>
      <c r="C27" s="517"/>
      <c r="D27" s="92" t="s">
        <v>295</v>
      </c>
      <c r="E27" s="54"/>
    </row>
    <row r="28" spans="1:5" ht="66" customHeight="1">
      <c r="A28" s="107" t="s">
        <v>214</v>
      </c>
      <c r="B28" s="506"/>
      <c r="C28" s="517"/>
      <c r="D28" s="57" t="s">
        <v>213</v>
      </c>
      <c r="E28" s="54"/>
    </row>
    <row r="29" spans="1:5" ht="33" customHeight="1"/>
    <row r="30" spans="1:5" ht="33" customHeight="1"/>
    <row r="31" spans="1:5" ht="33" customHeight="1"/>
    <row r="32" spans="1:5"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sheetData>
  <mergeCells count="28">
    <mergeCell ref="B4:D4"/>
    <mergeCell ref="B19:D19"/>
    <mergeCell ref="A2:D2"/>
    <mergeCell ref="B6:C6"/>
    <mergeCell ref="B8:C8"/>
    <mergeCell ref="B9:C9"/>
    <mergeCell ref="B7:C7"/>
    <mergeCell ref="B5:C5"/>
    <mergeCell ref="B14:C14"/>
    <mergeCell ref="B15:C15"/>
    <mergeCell ref="B10:C10"/>
    <mergeCell ref="B11:C11"/>
    <mergeCell ref="B12:C12"/>
    <mergeCell ref="B13:C13"/>
    <mergeCell ref="B16:C16"/>
    <mergeCell ref="A5:A18"/>
    <mergeCell ref="B28:C28"/>
    <mergeCell ref="A23:A24"/>
    <mergeCell ref="B23:C23"/>
    <mergeCell ref="B25:C25"/>
    <mergeCell ref="B24:C24"/>
    <mergeCell ref="B27:C27"/>
    <mergeCell ref="B17:C17"/>
    <mergeCell ref="B22:C22"/>
    <mergeCell ref="B20:C20"/>
    <mergeCell ref="B26:C26"/>
    <mergeCell ref="B21:C21"/>
    <mergeCell ref="B18:C18"/>
  </mergeCells>
  <phoneticPr fontId="2"/>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335280</xdr:colOff>
                    <xdr:row>5</xdr:row>
                    <xdr:rowOff>106680</xdr:rowOff>
                  </from>
                  <to>
                    <xdr:col>2</xdr:col>
                    <xdr:colOff>228600</xdr:colOff>
                    <xdr:row>5</xdr:row>
                    <xdr:rowOff>312420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1</xdr:col>
                    <xdr:colOff>335280</xdr:colOff>
                    <xdr:row>7</xdr:row>
                    <xdr:rowOff>121920</xdr:rowOff>
                  </from>
                  <to>
                    <xdr:col>2</xdr:col>
                    <xdr:colOff>228600</xdr:colOff>
                    <xdr:row>7</xdr:row>
                    <xdr:rowOff>327660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1</xdr:col>
                    <xdr:colOff>335280</xdr:colOff>
                    <xdr:row>8</xdr:row>
                    <xdr:rowOff>106680</xdr:rowOff>
                  </from>
                  <to>
                    <xdr:col>2</xdr:col>
                    <xdr:colOff>228600</xdr:colOff>
                    <xdr:row>8</xdr:row>
                    <xdr:rowOff>312420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xdr:col>
                    <xdr:colOff>335280</xdr:colOff>
                    <xdr:row>9</xdr:row>
                    <xdr:rowOff>121920</xdr:rowOff>
                  </from>
                  <to>
                    <xdr:col>2</xdr:col>
                    <xdr:colOff>228600</xdr:colOff>
                    <xdr:row>9</xdr:row>
                    <xdr:rowOff>327660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xdr:col>
                    <xdr:colOff>335280</xdr:colOff>
                    <xdr:row>10</xdr:row>
                    <xdr:rowOff>114300</xdr:rowOff>
                  </from>
                  <to>
                    <xdr:col>2</xdr:col>
                    <xdr:colOff>228600</xdr:colOff>
                    <xdr:row>10</xdr:row>
                    <xdr:rowOff>327660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335280</xdr:colOff>
                    <xdr:row>11</xdr:row>
                    <xdr:rowOff>121920</xdr:rowOff>
                  </from>
                  <to>
                    <xdr:col>2</xdr:col>
                    <xdr:colOff>228600</xdr:colOff>
                    <xdr:row>11</xdr:row>
                    <xdr:rowOff>327660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xdr:col>
                    <xdr:colOff>335280</xdr:colOff>
                    <xdr:row>12</xdr:row>
                    <xdr:rowOff>121920</xdr:rowOff>
                  </from>
                  <to>
                    <xdr:col>2</xdr:col>
                    <xdr:colOff>228600</xdr:colOff>
                    <xdr:row>12</xdr:row>
                    <xdr:rowOff>327660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xdr:col>
                    <xdr:colOff>335280</xdr:colOff>
                    <xdr:row>15</xdr:row>
                    <xdr:rowOff>114300</xdr:rowOff>
                  </from>
                  <to>
                    <xdr:col>2</xdr:col>
                    <xdr:colOff>228600</xdr:colOff>
                    <xdr:row>15</xdr:row>
                    <xdr:rowOff>327660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xdr:col>
                    <xdr:colOff>335280</xdr:colOff>
                    <xdr:row>16</xdr:row>
                    <xdr:rowOff>106680</xdr:rowOff>
                  </from>
                  <to>
                    <xdr:col>2</xdr:col>
                    <xdr:colOff>228600</xdr:colOff>
                    <xdr:row>16</xdr:row>
                    <xdr:rowOff>312420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1</xdr:col>
                    <xdr:colOff>335280</xdr:colOff>
                    <xdr:row>21</xdr:row>
                    <xdr:rowOff>137160</xdr:rowOff>
                  </from>
                  <to>
                    <xdr:col>2</xdr:col>
                    <xdr:colOff>228600</xdr:colOff>
                    <xdr:row>21</xdr:row>
                    <xdr:rowOff>342900</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1</xdr:col>
                    <xdr:colOff>335280</xdr:colOff>
                    <xdr:row>22</xdr:row>
                    <xdr:rowOff>106680</xdr:rowOff>
                  </from>
                  <to>
                    <xdr:col>2</xdr:col>
                    <xdr:colOff>228600</xdr:colOff>
                    <xdr:row>22</xdr:row>
                    <xdr:rowOff>312420</xdr:rowOff>
                  </to>
                </anchor>
              </controlPr>
            </control>
          </mc:Choice>
        </mc:AlternateContent>
        <mc:AlternateContent xmlns:mc="http://schemas.openxmlformats.org/markup-compatibility/2006">
          <mc:Choice Requires="x14">
            <control shapeId="13338" r:id="rId15" name="Check Box 26">
              <controlPr defaultSize="0" autoFill="0" autoLine="0" autoPict="0">
                <anchor moveWithCells="1">
                  <from>
                    <xdr:col>1</xdr:col>
                    <xdr:colOff>335280</xdr:colOff>
                    <xdr:row>25</xdr:row>
                    <xdr:rowOff>83820</xdr:rowOff>
                  </from>
                  <to>
                    <xdr:col>2</xdr:col>
                    <xdr:colOff>228600</xdr:colOff>
                    <xdr:row>25</xdr:row>
                    <xdr:rowOff>289560</xdr:rowOff>
                  </to>
                </anchor>
              </controlPr>
            </control>
          </mc:Choice>
        </mc:AlternateContent>
        <mc:AlternateContent xmlns:mc="http://schemas.openxmlformats.org/markup-compatibility/2006">
          <mc:Choice Requires="x14">
            <control shapeId="13339" r:id="rId16" name="Check Box 27">
              <controlPr defaultSize="0" autoFill="0" autoLine="0" autoPict="0">
                <anchor moveWithCells="1">
                  <from>
                    <xdr:col>1</xdr:col>
                    <xdr:colOff>335280</xdr:colOff>
                    <xdr:row>27</xdr:row>
                    <xdr:rowOff>289560</xdr:rowOff>
                  </from>
                  <to>
                    <xdr:col>2</xdr:col>
                    <xdr:colOff>228600</xdr:colOff>
                    <xdr:row>27</xdr:row>
                    <xdr:rowOff>495300</xdr:rowOff>
                  </to>
                </anchor>
              </controlPr>
            </control>
          </mc:Choice>
        </mc:AlternateContent>
        <mc:AlternateContent xmlns:mc="http://schemas.openxmlformats.org/markup-compatibility/2006">
          <mc:Choice Requires="x14">
            <control shapeId="13341" r:id="rId17" name="Check Box 29">
              <controlPr defaultSize="0" autoFill="0" autoLine="0" autoPict="0">
                <anchor moveWithCells="1">
                  <from>
                    <xdr:col>1</xdr:col>
                    <xdr:colOff>335280</xdr:colOff>
                    <xdr:row>6</xdr:row>
                    <xdr:rowOff>99060</xdr:rowOff>
                  </from>
                  <to>
                    <xdr:col>2</xdr:col>
                    <xdr:colOff>228600</xdr:colOff>
                    <xdr:row>6</xdr:row>
                    <xdr:rowOff>304800</xdr:rowOff>
                  </to>
                </anchor>
              </controlPr>
            </control>
          </mc:Choice>
        </mc:AlternateContent>
        <mc:AlternateContent xmlns:mc="http://schemas.openxmlformats.org/markup-compatibility/2006">
          <mc:Choice Requires="x14">
            <control shapeId="13342" r:id="rId18" name="Check Box 30">
              <controlPr defaultSize="0" autoFill="0" autoLine="0" autoPict="0">
                <anchor moveWithCells="1">
                  <from>
                    <xdr:col>1</xdr:col>
                    <xdr:colOff>335280</xdr:colOff>
                    <xdr:row>4</xdr:row>
                    <xdr:rowOff>106680</xdr:rowOff>
                  </from>
                  <to>
                    <xdr:col>2</xdr:col>
                    <xdr:colOff>228600</xdr:colOff>
                    <xdr:row>4</xdr:row>
                    <xdr:rowOff>312420</xdr:rowOff>
                  </to>
                </anchor>
              </controlPr>
            </control>
          </mc:Choice>
        </mc:AlternateContent>
        <mc:AlternateContent xmlns:mc="http://schemas.openxmlformats.org/markup-compatibility/2006">
          <mc:Choice Requires="x14">
            <control shapeId="13343" r:id="rId19" name="Check Box 31">
              <controlPr defaultSize="0" autoFill="0" autoLine="0" autoPict="0">
                <anchor moveWithCells="1">
                  <from>
                    <xdr:col>1</xdr:col>
                    <xdr:colOff>335280</xdr:colOff>
                    <xdr:row>13</xdr:row>
                    <xdr:rowOff>121920</xdr:rowOff>
                  </from>
                  <to>
                    <xdr:col>2</xdr:col>
                    <xdr:colOff>228600</xdr:colOff>
                    <xdr:row>13</xdr:row>
                    <xdr:rowOff>327660</xdr:rowOff>
                  </to>
                </anchor>
              </controlPr>
            </control>
          </mc:Choice>
        </mc:AlternateContent>
        <mc:AlternateContent xmlns:mc="http://schemas.openxmlformats.org/markup-compatibility/2006">
          <mc:Choice Requires="x14">
            <control shapeId="13344" r:id="rId20" name="Check Box 32">
              <controlPr defaultSize="0" autoFill="0" autoLine="0" autoPict="0">
                <anchor moveWithCells="1">
                  <from>
                    <xdr:col>1</xdr:col>
                    <xdr:colOff>335280</xdr:colOff>
                    <xdr:row>14</xdr:row>
                    <xdr:rowOff>121920</xdr:rowOff>
                  </from>
                  <to>
                    <xdr:col>2</xdr:col>
                    <xdr:colOff>228600</xdr:colOff>
                    <xdr:row>14</xdr:row>
                    <xdr:rowOff>327660</xdr:rowOff>
                  </to>
                </anchor>
              </controlPr>
            </control>
          </mc:Choice>
        </mc:AlternateContent>
        <mc:AlternateContent xmlns:mc="http://schemas.openxmlformats.org/markup-compatibility/2006">
          <mc:Choice Requires="x14">
            <control shapeId="13345" r:id="rId21" name="Check Box 33">
              <controlPr defaultSize="0" autoFill="0" autoLine="0" autoPict="0">
                <anchor moveWithCells="1">
                  <from>
                    <xdr:col>1</xdr:col>
                    <xdr:colOff>335280</xdr:colOff>
                    <xdr:row>19</xdr:row>
                    <xdr:rowOff>137160</xdr:rowOff>
                  </from>
                  <to>
                    <xdr:col>2</xdr:col>
                    <xdr:colOff>228600</xdr:colOff>
                    <xdr:row>19</xdr:row>
                    <xdr:rowOff>342900</xdr:rowOff>
                  </to>
                </anchor>
              </controlPr>
            </control>
          </mc:Choice>
        </mc:AlternateContent>
        <mc:AlternateContent xmlns:mc="http://schemas.openxmlformats.org/markup-compatibility/2006">
          <mc:Choice Requires="x14">
            <control shapeId="13346" r:id="rId22" name="Check Box 34">
              <controlPr defaultSize="0" autoFill="0" autoLine="0" autoPict="0">
                <anchor moveWithCells="1">
                  <from>
                    <xdr:col>1</xdr:col>
                    <xdr:colOff>335280</xdr:colOff>
                    <xdr:row>23</xdr:row>
                    <xdr:rowOff>106680</xdr:rowOff>
                  </from>
                  <to>
                    <xdr:col>2</xdr:col>
                    <xdr:colOff>228600</xdr:colOff>
                    <xdr:row>23</xdr:row>
                    <xdr:rowOff>312420</xdr:rowOff>
                  </to>
                </anchor>
              </controlPr>
            </control>
          </mc:Choice>
        </mc:AlternateContent>
        <mc:AlternateContent xmlns:mc="http://schemas.openxmlformats.org/markup-compatibility/2006">
          <mc:Choice Requires="x14">
            <control shapeId="13348" r:id="rId23" name="Check Box 36">
              <controlPr defaultSize="0" autoFill="0" autoLine="0" autoPict="0">
                <anchor moveWithCells="1">
                  <from>
                    <xdr:col>1</xdr:col>
                    <xdr:colOff>335280</xdr:colOff>
                    <xdr:row>24</xdr:row>
                    <xdr:rowOff>106680</xdr:rowOff>
                  </from>
                  <to>
                    <xdr:col>2</xdr:col>
                    <xdr:colOff>228600</xdr:colOff>
                    <xdr:row>24</xdr:row>
                    <xdr:rowOff>312420</xdr:rowOff>
                  </to>
                </anchor>
              </controlPr>
            </control>
          </mc:Choice>
        </mc:AlternateContent>
        <mc:AlternateContent xmlns:mc="http://schemas.openxmlformats.org/markup-compatibility/2006">
          <mc:Choice Requires="x14">
            <control shapeId="13349" r:id="rId24" name="Check Box 37">
              <controlPr defaultSize="0" autoFill="0" autoLine="0" autoPict="0">
                <anchor moveWithCells="1">
                  <from>
                    <xdr:col>3</xdr:col>
                    <xdr:colOff>419100</xdr:colOff>
                    <xdr:row>27</xdr:row>
                    <xdr:rowOff>175260</xdr:rowOff>
                  </from>
                  <to>
                    <xdr:col>3</xdr:col>
                    <xdr:colOff>723900</xdr:colOff>
                    <xdr:row>27</xdr:row>
                    <xdr:rowOff>381000</xdr:rowOff>
                  </to>
                </anchor>
              </controlPr>
            </control>
          </mc:Choice>
        </mc:AlternateContent>
        <mc:AlternateContent xmlns:mc="http://schemas.openxmlformats.org/markup-compatibility/2006">
          <mc:Choice Requires="x14">
            <control shapeId="13350" r:id="rId25" name="Check Box 38">
              <controlPr defaultSize="0" autoFill="0" autoLine="0" autoPict="0">
                <anchor moveWithCells="1">
                  <from>
                    <xdr:col>3</xdr:col>
                    <xdr:colOff>419100</xdr:colOff>
                    <xdr:row>27</xdr:row>
                    <xdr:rowOff>487680</xdr:rowOff>
                  </from>
                  <to>
                    <xdr:col>3</xdr:col>
                    <xdr:colOff>723900</xdr:colOff>
                    <xdr:row>27</xdr:row>
                    <xdr:rowOff>693420</xdr:rowOff>
                  </to>
                </anchor>
              </controlPr>
            </control>
          </mc:Choice>
        </mc:AlternateContent>
        <mc:AlternateContent xmlns:mc="http://schemas.openxmlformats.org/markup-compatibility/2006">
          <mc:Choice Requires="x14">
            <control shapeId="13351" r:id="rId26" name="Check Box 39">
              <controlPr defaultSize="0" autoFill="0" autoLine="0" autoPict="0">
                <anchor moveWithCells="1">
                  <from>
                    <xdr:col>3</xdr:col>
                    <xdr:colOff>419100</xdr:colOff>
                    <xdr:row>27</xdr:row>
                    <xdr:rowOff>327660</xdr:rowOff>
                  </from>
                  <to>
                    <xdr:col>3</xdr:col>
                    <xdr:colOff>723900</xdr:colOff>
                    <xdr:row>27</xdr:row>
                    <xdr:rowOff>533400</xdr:rowOff>
                  </to>
                </anchor>
              </controlPr>
            </control>
          </mc:Choice>
        </mc:AlternateContent>
        <mc:AlternateContent xmlns:mc="http://schemas.openxmlformats.org/markup-compatibility/2006">
          <mc:Choice Requires="x14">
            <control shapeId="13352" r:id="rId27" name="Check Box 40">
              <controlPr defaultSize="0" autoFill="0" autoLine="0" autoPict="0">
                <anchor moveWithCells="1">
                  <from>
                    <xdr:col>3</xdr:col>
                    <xdr:colOff>419100</xdr:colOff>
                    <xdr:row>27</xdr:row>
                    <xdr:rowOff>647700</xdr:rowOff>
                  </from>
                  <to>
                    <xdr:col>3</xdr:col>
                    <xdr:colOff>723900</xdr:colOff>
                    <xdr:row>28</xdr:row>
                    <xdr:rowOff>22860</xdr:rowOff>
                  </to>
                </anchor>
              </controlPr>
            </control>
          </mc:Choice>
        </mc:AlternateContent>
        <mc:AlternateContent xmlns:mc="http://schemas.openxmlformats.org/markup-compatibility/2006">
          <mc:Choice Requires="x14">
            <control shapeId="13353" r:id="rId28" name="Check Box 41">
              <controlPr defaultSize="0" autoFill="0" autoLine="0" autoPict="0">
                <anchor moveWithCells="1">
                  <from>
                    <xdr:col>1</xdr:col>
                    <xdr:colOff>335280</xdr:colOff>
                    <xdr:row>26</xdr:row>
                    <xdr:rowOff>83820</xdr:rowOff>
                  </from>
                  <to>
                    <xdr:col>2</xdr:col>
                    <xdr:colOff>228600</xdr:colOff>
                    <xdr:row>26</xdr:row>
                    <xdr:rowOff>289560</xdr:rowOff>
                  </to>
                </anchor>
              </controlPr>
            </control>
          </mc:Choice>
        </mc:AlternateContent>
        <mc:AlternateContent xmlns:mc="http://schemas.openxmlformats.org/markup-compatibility/2006">
          <mc:Choice Requires="x14">
            <control shapeId="13354" r:id="rId29" name="Check Box 42">
              <controlPr defaultSize="0" autoFill="0" autoLine="0" autoPict="0">
                <anchor moveWithCells="1">
                  <from>
                    <xdr:col>1</xdr:col>
                    <xdr:colOff>335280</xdr:colOff>
                    <xdr:row>20</xdr:row>
                    <xdr:rowOff>137160</xdr:rowOff>
                  </from>
                  <to>
                    <xdr:col>2</xdr:col>
                    <xdr:colOff>228600</xdr:colOff>
                    <xdr:row>20</xdr:row>
                    <xdr:rowOff>342900</xdr:rowOff>
                  </to>
                </anchor>
              </controlPr>
            </control>
          </mc:Choice>
        </mc:AlternateContent>
        <mc:AlternateContent xmlns:mc="http://schemas.openxmlformats.org/markup-compatibility/2006">
          <mc:Choice Requires="x14">
            <control shapeId="13355" r:id="rId30" name="Check Box 43">
              <controlPr defaultSize="0" autoFill="0" autoLine="0" autoPict="0">
                <anchor moveWithCells="1">
                  <from>
                    <xdr:col>1</xdr:col>
                    <xdr:colOff>335280</xdr:colOff>
                    <xdr:row>17</xdr:row>
                    <xdr:rowOff>106680</xdr:rowOff>
                  </from>
                  <to>
                    <xdr:col>2</xdr:col>
                    <xdr:colOff>228600</xdr:colOff>
                    <xdr:row>17</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AFCB-AA4B-47DE-B46A-BCD28E3D34CC}">
  <dimension ref="A1:AG31"/>
  <sheetViews>
    <sheetView view="pageBreakPreview" zoomScaleNormal="100" zoomScaleSheetLayoutView="100" workbookViewId="0"/>
  </sheetViews>
  <sheetFormatPr defaultRowHeight="18"/>
  <cols>
    <col min="1" max="41" width="3.19921875" customWidth="1"/>
  </cols>
  <sheetData>
    <row r="1" spans="1:33" ht="25.5" customHeight="1">
      <c r="B1" s="93" t="s">
        <v>479</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ht="25.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ht="25.5" customHeight="1">
      <c r="A3" s="681" t="s">
        <v>215</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row>
    <row r="4" spans="1:33" ht="25.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5" spans="1:33" ht="25.5" customHeight="1">
      <c r="A5" s="95"/>
      <c r="B5" s="95"/>
      <c r="C5" s="95"/>
      <c r="D5" s="95"/>
      <c r="E5" s="95"/>
      <c r="F5" s="95"/>
      <c r="G5" s="95"/>
      <c r="H5" s="95"/>
      <c r="I5" s="95"/>
      <c r="J5" s="95"/>
      <c r="K5" s="95"/>
      <c r="L5" s="95"/>
      <c r="M5" s="95"/>
      <c r="N5" s="95"/>
      <c r="O5" s="95"/>
      <c r="P5" s="95"/>
      <c r="Q5" s="95"/>
      <c r="R5" s="95"/>
      <c r="S5" s="95"/>
      <c r="T5" s="95"/>
      <c r="U5" s="95"/>
      <c r="V5" s="95"/>
      <c r="W5" s="682" t="s">
        <v>216</v>
      </c>
      <c r="X5" s="682"/>
      <c r="Y5" s="682"/>
      <c r="Z5" s="682"/>
      <c r="AA5" s="682"/>
      <c r="AB5" s="682"/>
      <c r="AC5" s="682"/>
      <c r="AD5" s="682"/>
      <c r="AE5" s="682"/>
      <c r="AF5" s="682"/>
      <c r="AG5" s="682"/>
    </row>
    <row r="6" spans="1:33" ht="25.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33" ht="25.5" customHeight="1">
      <c r="A7" s="683" t="s">
        <v>228</v>
      </c>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row>
    <row r="8" spans="1:33" ht="25.5" customHeight="1">
      <c r="A8" s="683"/>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row>
    <row r="9" spans="1:33" ht="25.5"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row>
    <row r="10" spans="1:33" ht="25.5" customHeight="1">
      <c r="A10" s="95"/>
      <c r="B10" s="95"/>
      <c r="C10" s="95"/>
      <c r="D10" s="95"/>
      <c r="E10" s="95"/>
      <c r="F10" s="95"/>
      <c r="G10" s="95"/>
      <c r="H10" s="95"/>
      <c r="I10" s="95"/>
      <c r="J10" s="95"/>
      <c r="K10" s="95"/>
      <c r="L10" s="95"/>
      <c r="M10" s="95"/>
      <c r="N10" s="95"/>
      <c r="O10" s="96" t="s">
        <v>217</v>
      </c>
      <c r="P10" s="97"/>
      <c r="Q10" s="96"/>
      <c r="R10" s="98"/>
      <c r="S10" s="97"/>
      <c r="T10" s="774"/>
      <c r="U10" s="774"/>
      <c r="V10" s="774"/>
      <c r="W10" s="774"/>
      <c r="X10" s="774"/>
      <c r="Y10" s="774"/>
      <c r="Z10" s="774"/>
      <c r="AA10" s="774"/>
      <c r="AB10" s="774"/>
      <c r="AC10" s="774"/>
      <c r="AD10" s="774"/>
      <c r="AE10" s="774"/>
      <c r="AF10" s="774"/>
      <c r="AG10" s="95"/>
    </row>
    <row r="11" spans="1:33" ht="25.5" customHeight="1">
      <c r="A11" s="95"/>
      <c r="B11" s="95"/>
      <c r="C11" s="95"/>
      <c r="D11" s="95"/>
      <c r="E11" s="95"/>
      <c r="F11" s="95"/>
      <c r="G11" s="95"/>
      <c r="H11" s="95"/>
      <c r="I11" s="95"/>
      <c r="J11" s="95"/>
      <c r="K11" s="95"/>
      <c r="L11" s="95"/>
      <c r="M11" s="95"/>
      <c r="N11" s="95"/>
      <c r="O11" s="99" t="s">
        <v>218</v>
      </c>
      <c r="P11" s="99"/>
      <c r="Q11" s="99"/>
      <c r="R11" s="100"/>
      <c r="S11" s="99"/>
      <c r="T11" s="684"/>
      <c r="U11" s="684"/>
      <c r="V11" s="684"/>
      <c r="W11" s="684"/>
      <c r="X11" s="684"/>
      <c r="Y11" s="684"/>
      <c r="Z11" s="684"/>
      <c r="AA11" s="684"/>
      <c r="AB11" s="684"/>
      <c r="AC11" s="684"/>
      <c r="AD11" s="684"/>
      <c r="AE11" s="684"/>
      <c r="AF11" s="99" t="s">
        <v>219</v>
      </c>
      <c r="AG11" s="95"/>
    </row>
    <row r="12" spans="1:33" ht="25.5" customHeight="1">
      <c r="A12" s="95"/>
      <c r="B12" s="95"/>
      <c r="C12" s="95"/>
      <c r="D12" s="95"/>
      <c r="E12" s="95"/>
      <c r="F12" s="95"/>
      <c r="G12" s="95"/>
      <c r="H12" s="95"/>
      <c r="I12" s="95"/>
      <c r="J12" s="95"/>
      <c r="K12" s="95"/>
      <c r="L12" s="95"/>
      <c r="M12" s="95"/>
      <c r="N12" s="95"/>
      <c r="O12" s="99" t="s">
        <v>220</v>
      </c>
      <c r="P12" s="99"/>
      <c r="Q12" s="99"/>
      <c r="R12" s="100"/>
      <c r="S12" s="99"/>
      <c r="T12" s="680"/>
      <c r="U12" s="680"/>
      <c r="V12" s="680"/>
      <c r="W12" s="680"/>
      <c r="X12" s="680"/>
      <c r="Y12" s="680"/>
      <c r="Z12" s="680"/>
      <c r="AA12" s="680"/>
      <c r="AB12" s="680"/>
      <c r="AC12" s="680"/>
      <c r="AD12" s="680"/>
      <c r="AE12" s="680"/>
      <c r="AF12" s="680"/>
      <c r="AG12" s="95"/>
    </row>
    <row r="13" spans="1:33" ht="25.5" customHeight="1">
      <c r="A13" s="95"/>
      <c r="B13" s="95"/>
      <c r="C13" s="95"/>
      <c r="D13" s="95"/>
      <c r="E13" s="95"/>
      <c r="F13" s="95"/>
      <c r="G13" s="95"/>
      <c r="H13" s="95"/>
      <c r="I13" s="95"/>
      <c r="J13" s="95"/>
      <c r="K13" s="95"/>
      <c r="L13" s="95"/>
      <c r="M13" s="95"/>
      <c r="N13" s="95"/>
      <c r="O13" s="186"/>
      <c r="P13" s="186"/>
      <c r="Q13" s="95"/>
      <c r="R13" s="95"/>
      <c r="S13" s="95"/>
      <c r="T13" s="95"/>
      <c r="U13" s="186" t="s">
        <v>434</v>
      </c>
      <c r="V13" s="95"/>
      <c r="W13" s="186"/>
      <c r="X13" s="95"/>
      <c r="Y13" s="95"/>
      <c r="Z13" s="95"/>
      <c r="AA13" s="95"/>
      <c r="AB13" s="95"/>
      <c r="AC13" s="95"/>
      <c r="AD13" s="95"/>
      <c r="AE13" s="95"/>
      <c r="AF13" s="95"/>
      <c r="AG13" s="95"/>
    </row>
    <row r="14" spans="1:33" ht="25.5"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row>
    <row r="15" spans="1:33" ht="25.5" customHeight="1">
      <c r="A15" s="95"/>
      <c r="B15" s="101" t="s">
        <v>221</v>
      </c>
      <c r="C15" s="95"/>
      <c r="D15" s="95"/>
      <c r="E15" s="95"/>
      <c r="F15" s="95"/>
      <c r="G15" s="95"/>
      <c r="H15" s="95"/>
      <c r="I15" s="95"/>
      <c r="J15" s="95"/>
      <c r="K15" s="95"/>
      <c r="L15" s="95"/>
      <c r="M15" s="685">
        <f>'1_交付申請'!X7</f>
        <v>0</v>
      </c>
      <c r="N15" s="685"/>
      <c r="O15" s="685"/>
      <c r="P15" s="685"/>
      <c r="Q15" s="685"/>
      <c r="R15" s="685"/>
      <c r="S15" s="685"/>
      <c r="T15" s="685"/>
      <c r="U15" s="685"/>
      <c r="V15" s="685"/>
      <c r="W15" s="685"/>
      <c r="X15" s="685"/>
      <c r="Y15" s="685"/>
      <c r="Z15" s="685"/>
      <c r="AA15" s="685"/>
      <c r="AB15" s="685"/>
      <c r="AC15" s="685"/>
      <c r="AD15" s="685"/>
      <c r="AE15" s="685"/>
      <c r="AF15" s="685"/>
      <c r="AG15" s="95"/>
    </row>
    <row r="16" spans="1:33" ht="25.5" customHeight="1">
      <c r="A16" s="95"/>
      <c r="B16" s="94"/>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row>
    <row r="17" spans="1:33" ht="25.5" customHeight="1">
      <c r="A17" s="95"/>
      <c r="B17" s="95" t="s">
        <v>222</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row>
    <row r="18" spans="1:33" ht="25.5" customHeight="1">
      <c r="A18" s="95"/>
      <c r="B18" s="95"/>
      <c r="C18" s="95"/>
      <c r="D18" s="95"/>
      <c r="E18" s="95" t="s">
        <v>223</v>
      </c>
      <c r="F18" s="95"/>
      <c r="G18" s="95"/>
      <c r="H18" s="95"/>
      <c r="I18" s="95"/>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95"/>
    </row>
    <row r="19" spans="1:33" ht="25.5" customHeight="1">
      <c r="A19" s="95"/>
      <c r="B19" s="95"/>
      <c r="C19" s="95"/>
      <c r="D19" s="95"/>
      <c r="E19" s="95" t="s">
        <v>224</v>
      </c>
      <c r="F19" s="95"/>
      <c r="G19" s="95"/>
      <c r="H19" s="95"/>
      <c r="I19" s="95"/>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95"/>
    </row>
    <row r="20" spans="1:33" ht="25.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row>
    <row r="21" spans="1:33" ht="25.5" customHeight="1">
      <c r="A21" s="95"/>
      <c r="B21" s="95" t="s">
        <v>225</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2" spans="1:33" ht="25.5" customHeight="1">
      <c r="A22" s="95"/>
      <c r="B22" s="95"/>
      <c r="C22" s="95"/>
      <c r="D22" s="95"/>
      <c r="E22" s="95" t="s">
        <v>226</v>
      </c>
      <c r="F22" s="95"/>
      <c r="G22" s="95"/>
      <c r="H22" s="95"/>
      <c r="I22" s="95"/>
      <c r="J22" s="688" t="s">
        <v>216</v>
      </c>
      <c r="K22" s="688"/>
      <c r="L22" s="688"/>
      <c r="M22" s="688"/>
      <c r="N22" s="688"/>
      <c r="O22" s="688"/>
      <c r="P22" s="688"/>
      <c r="Q22" s="688"/>
      <c r="R22" s="688"/>
      <c r="S22" s="688"/>
      <c r="T22" s="688"/>
      <c r="U22" s="95"/>
      <c r="V22" s="95"/>
      <c r="W22" s="95"/>
      <c r="X22" s="95"/>
      <c r="Y22" s="95"/>
      <c r="Z22" s="95"/>
      <c r="AA22" s="95"/>
      <c r="AB22" s="95"/>
      <c r="AC22" s="95"/>
      <c r="AD22" s="95"/>
      <c r="AE22" s="95"/>
      <c r="AF22" s="95"/>
      <c r="AG22" s="95"/>
    </row>
    <row r="23" spans="1:33" ht="25.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row>
    <row r="24" spans="1:33" ht="25.5" customHeight="1">
      <c r="A24" s="95"/>
      <c r="B24" s="95"/>
      <c r="C24" s="95"/>
      <c r="D24" s="95"/>
      <c r="E24" s="95" t="s">
        <v>227</v>
      </c>
      <c r="F24" s="95"/>
      <c r="G24" s="95"/>
      <c r="H24" s="95"/>
      <c r="I24" s="95"/>
      <c r="J24" s="688" t="s">
        <v>216</v>
      </c>
      <c r="K24" s="688"/>
      <c r="L24" s="688"/>
      <c r="M24" s="688"/>
      <c r="N24" s="688"/>
      <c r="O24" s="688"/>
      <c r="P24" s="688"/>
      <c r="Q24" s="688"/>
      <c r="R24" s="688"/>
      <c r="S24" s="688"/>
      <c r="T24" s="688"/>
      <c r="U24" s="95"/>
      <c r="V24" s="95"/>
      <c r="W24" s="95"/>
      <c r="X24" s="95"/>
      <c r="Y24" s="95"/>
      <c r="Z24" s="95"/>
      <c r="AA24" s="95"/>
      <c r="AB24" s="95"/>
      <c r="AC24" s="95"/>
      <c r="AD24" s="95"/>
      <c r="AE24" s="95"/>
      <c r="AF24" s="95"/>
      <c r="AG24" s="95"/>
    </row>
    <row r="25" spans="1:33" ht="25.5"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row>
    <row r="26" spans="1:33" ht="25.5"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row>
    <row r="27" spans="1:33" ht="25.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row>
    <row r="28" spans="1:33" ht="25.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33" ht="25.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row>
    <row r="30" spans="1:33" ht="25.5"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row>
    <row r="31" spans="1:33">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row>
  </sheetData>
  <mergeCells count="11">
    <mergeCell ref="M15:AF15"/>
    <mergeCell ref="J18:AF18"/>
    <mergeCell ref="J19:AF19"/>
    <mergeCell ref="J22:T22"/>
    <mergeCell ref="J24:T24"/>
    <mergeCell ref="T12:AF12"/>
    <mergeCell ref="A3:AG3"/>
    <mergeCell ref="W5:AG5"/>
    <mergeCell ref="A7:AG8"/>
    <mergeCell ref="T10:AF10"/>
    <mergeCell ref="T11:AE11"/>
  </mergeCells>
  <phoneticPr fontId="2"/>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E17D-615F-4784-BFD9-92681C346CB8}">
  <dimension ref="A1:AL35"/>
  <sheetViews>
    <sheetView view="pageBreakPreview" zoomScaleNormal="100" zoomScaleSheetLayoutView="100" workbookViewId="0"/>
  </sheetViews>
  <sheetFormatPr defaultRowHeight="18"/>
  <cols>
    <col min="1" max="38" width="2.69921875" customWidth="1"/>
  </cols>
  <sheetData>
    <row r="1" spans="1:38">
      <c r="B1" s="72" t="s">
        <v>480</v>
      </c>
      <c r="C1" s="72"/>
      <c r="D1" s="72"/>
      <c r="E1" s="72"/>
      <c r="F1" s="72"/>
      <c r="G1" s="72"/>
      <c r="H1" s="72"/>
      <c r="I1" s="72"/>
      <c r="J1" s="73"/>
      <c r="K1" s="73"/>
      <c r="L1" s="73"/>
      <c r="M1" s="72"/>
      <c r="N1" s="72"/>
      <c r="O1" s="72"/>
      <c r="P1" s="72"/>
      <c r="Q1" s="72"/>
      <c r="R1" s="72"/>
      <c r="S1" s="72"/>
      <c r="T1" s="72"/>
      <c r="U1" s="72"/>
      <c r="V1" s="72"/>
      <c r="W1" s="72"/>
      <c r="X1" s="72"/>
      <c r="Y1" s="72"/>
      <c r="Z1" s="72"/>
      <c r="AA1" s="72"/>
      <c r="AB1" s="72"/>
      <c r="AC1" s="72"/>
      <c r="AD1" s="72"/>
      <c r="AE1" s="72"/>
      <c r="AF1" s="72"/>
      <c r="AG1" s="72"/>
      <c r="AH1" s="72"/>
      <c r="AI1" s="72"/>
      <c r="AJ1" s="72"/>
      <c r="AK1" s="72"/>
      <c r="AL1" s="72"/>
    </row>
    <row r="2" spans="1:38">
      <c r="A2" s="72"/>
      <c r="B2" s="72"/>
      <c r="C2" s="72"/>
      <c r="D2" s="72"/>
      <c r="E2" s="72"/>
      <c r="F2" s="72"/>
      <c r="G2" s="72"/>
      <c r="H2" s="72"/>
      <c r="I2" s="72"/>
      <c r="J2" s="73"/>
      <c r="K2" s="73"/>
      <c r="L2" s="73"/>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8">
      <c r="A3" s="257" t="s">
        <v>171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row>
    <row r="4" spans="1:38">
      <c r="A4" s="257" t="s">
        <v>156</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row>
    <row r="5" spans="1:38">
      <c r="A5" s="72"/>
      <c r="B5" s="72"/>
      <c r="C5" s="72"/>
      <c r="D5" s="72"/>
      <c r="E5" s="72"/>
      <c r="F5" s="72"/>
      <c r="G5" s="72"/>
      <c r="H5" s="72"/>
      <c r="I5" s="72"/>
      <c r="J5" s="73"/>
      <c r="K5" s="73"/>
      <c r="L5" s="73"/>
      <c r="M5" s="72"/>
      <c r="N5" s="72"/>
      <c r="O5" s="72"/>
      <c r="P5" s="72"/>
      <c r="Q5" s="72"/>
      <c r="R5" s="72"/>
      <c r="S5" s="72"/>
      <c r="T5" s="72"/>
      <c r="U5" s="72"/>
      <c r="V5" s="72"/>
      <c r="W5" s="72"/>
      <c r="X5" s="72"/>
      <c r="Y5" s="72"/>
      <c r="Z5" s="72"/>
      <c r="AA5" s="72"/>
      <c r="AB5" s="72"/>
      <c r="AC5" s="72"/>
      <c r="AD5" s="72"/>
      <c r="AE5" s="72"/>
      <c r="AF5" s="72"/>
      <c r="AG5" s="72"/>
      <c r="AH5" s="72"/>
      <c r="AI5" s="72"/>
      <c r="AJ5" s="72"/>
      <c r="AK5" s="72"/>
      <c r="AL5" s="72"/>
    </row>
    <row r="6" spans="1:38">
      <c r="A6" s="72"/>
      <c r="B6" s="72"/>
      <c r="C6" s="72"/>
      <c r="D6" s="72"/>
      <c r="E6" s="72"/>
      <c r="F6" s="72"/>
      <c r="G6" s="72"/>
      <c r="H6" s="72"/>
      <c r="I6" s="72"/>
      <c r="J6" s="75"/>
      <c r="K6" s="75"/>
      <c r="L6" s="75"/>
      <c r="M6" s="72"/>
      <c r="N6" s="72"/>
      <c r="O6" s="72"/>
      <c r="P6" s="72"/>
      <c r="Q6" s="72"/>
      <c r="R6" s="72"/>
      <c r="S6" s="72"/>
      <c r="T6" s="72"/>
      <c r="U6" s="72"/>
      <c r="V6" s="72"/>
      <c r="W6" s="76"/>
      <c r="X6" s="76"/>
      <c r="Y6" s="76"/>
      <c r="Z6" s="76"/>
      <c r="AA6" s="76"/>
      <c r="AB6" s="76"/>
      <c r="AC6" s="76"/>
      <c r="AD6" s="76"/>
      <c r="AE6" s="76"/>
      <c r="AF6" s="76"/>
      <c r="AG6" s="76"/>
      <c r="AH6" s="76"/>
      <c r="AI6" s="76"/>
      <c r="AJ6" s="76"/>
      <c r="AK6" s="76"/>
      <c r="AL6" s="76"/>
    </row>
    <row r="7" spans="1:38">
      <c r="A7" s="72"/>
      <c r="B7" s="72"/>
      <c r="C7" s="72"/>
      <c r="D7" s="72"/>
      <c r="E7" s="72"/>
      <c r="F7" s="72"/>
      <c r="G7" s="72"/>
      <c r="H7" s="72"/>
      <c r="I7" s="72"/>
      <c r="J7" s="75"/>
      <c r="K7" s="75"/>
      <c r="L7" s="75"/>
      <c r="M7" s="72"/>
      <c r="N7" s="72"/>
      <c r="O7" s="72"/>
      <c r="P7" s="72"/>
      <c r="Q7" s="72"/>
      <c r="R7" s="72"/>
      <c r="S7" s="72"/>
      <c r="T7" s="72"/>
      <c r="U7" s="72"/>
      <c r="V7" s="72"/>
      <c r="W7" s="76"/>
      <c r="X7" s="76"/>
      <c r="Y7" s="76"/>
      <c r="Z7" s="76"/>
      <c r="AA7" s="76"/>
      <c r="AB7" s="76"/>
      <c r="AC7" s="76"/>
      <c r="AD7" s="76"/>
      <c r="AE7" s="76"/>
      <c r="AF7" s="76"/>
      <c r="AG7" s="76"/>
      <c r="AH7" s="76"/>
      <c r="AI7" s="76"/>
      <c r="AJ7" s="76"/>
      <c r="AK7" s="76"/>
      <c r="AL7" s="76"/>
    </row>
    <row r="8" spans="1:38">
      <c r="A8" s="77"/>
      <c r="B8" s="72"/>
      <c r="C8" s="72"/>
      <c r="D8" s="72"/>
      <c r="E8" s="72"/>
      <c r="F8" s="72"/>
      <c r="G8" s="72"/>
      <c r="H8" s="72"/>
      <c r="I8" s="72"/>
      <c r="J8" s="75"/>
      <c r="K8" s="75"/>
      <c r="L8" s="75"/>
      <c r="M8" s="72"/>
      <c r="N8" s="72"/>
      <c r="O8" s="72"/>
      <c r="P8" s="72"/>
      <c r="Q8" s="72"/>
      <c r="R8" s="72"/>
      <c r="S8" s="72"/>
      <c r="T8" s="72"/>
      <c r="U8" s="72"/>
      <c r="V8" s="72"/>
      <c r="W8" s="72"/>
      <c r="X8" s="72"/>
      <c r="Y8" s="72"/>
      <c r="Z8" s="72"/>
      <c r="AA8" s="72"/>
      <c r="AB8" s="72"/>
      <c r="AC8" s="72"/>
      <c r="AD8" s="72"/>
      <c r="AE8" s="72"/>
      <c r="AF8" s="72"/>
      <c r="AG8" s="72"/>
      <c r="AH8" s="72"/>
      <c r="AI8" s="72"/>
      <c r="AJ8" s="72"/>
      <c r="AK8" s="72"/>
      <c r="AL8" s="72"/>
    </row>
    <row r="9" spans="1:38">
      <c r="A9" s="78"/>
      <c r="B9" s="79"/>
      <c r="C9" s="79"/>
      <c r="D9" s="79"/>
      <c r="E9" s="80" t="s">
        <v>157</v>
      </c>
      <c r="F9" s="728" t="s">
        <v>229</v>
      </c>
      <c r="G9" s="568"/>
      <c r="H9" s="568"/>
      <c r="I9" s="729"/>
      <c r="J9" s="732" t="s">
        <v>158</v>
      </c>
      <c r="K9" s="733"/>
      <c r="L9" s="733"/>
      <c r="M9" s="733"/>
      <c r="N9" s="734"/>
      <c r="O9" s="738" t="s">
        <v>159</v>
      </c>
      <c r="P9" s="739"/>
      <c r="Q9" s="739"/>
      <c r="R9" s="740"/>
      <c r="S9" s="738" t="s">
        <v>160</v>
      </c>
      <c r="T9" s="739"/>
      <c r="U9" s="739"/>
      <c r="V9" s="739"/>
      <c r="W9" s="740"/>
      <c r="X9" s="728" t="s">
        <v>161</v>
      </c>
      <c r="Y9" s="568"/>
      <c r="Z9" s="568"/>
      <c r="AA9" s="568"/>
      <c r="AB9" s="729"/>
      <c r="AC9" s="728" t="s">
        <v>162</v>
      </c>
      <c r="AD9" s="568"/>
      <c r="AE9" s="568"/>
      <c r="AF9" s="568"/>
      <c r="AG9" s="729"/>
      <c r="AH9" s="744" t="s">
        <v>163</v>
      </c>
      <c r="AI9" s="745"/>
      <c r="AJ9" s="745"/>
      <c r="AK9" s="745"/>
      <c r="AL9" s="746"/>
    </row>
    <row r="10" spans="1:38">
      <c r="A10" s="81" t="s">
        <v>164</v>
      </c>
      <c r="B10" s="74"/>
      <c r="C10" s="74"/>
      <c r="D10" s="74"/>
      <c r="E10" s="82"/>
      <c r="F10" s="730"/>
      <c r="G10" s="257"/>
      <c r="H10" s="257"/>
      <c r="I10" s="731"/>
      <c r="J10" s="735"/>
      <c r="K10" s="736"/>
      <c r="L10" s="736"/>
      <c r="M10" s="736"/>
      <c r="N10" s="737"/>
      <c r="O10" s="741"/>
      <c r="P10" s="742"/>
      <c r="Q10" s="742"/>
      <c r="R10" s="743"/>
      <c r="S10" s="741"/>
      <c r="T10" s="742"/>
      <c r="U10" s="742"/>
      <c r="V10" s="742"/>
      <c r="W10" s="743"/>
      <c r="X10" s="730"/>
      <c r="Y10" s="257"/>
      <c r="Z10" s="257"/>
      <c r="AA10" s="257"/>
      <c r="AB10" s="731"/>
      <c r="AC10" s="730"/>
      <c r="AD10" s="257"/>
      <c r="AE10" s="257"/>
      <c r="AF10" s="257"/>
      <c r="AG10" s="731"/>
      <c r="AH10" s="747"/>
      <c r="AI10" s="748"/>
      <c r="AJ10" s="748"/>
      <c r="AK10" s="748"/>
      <c r="AL10" s="749"/>
    </row>
    <row r="11" spans="1:38">
      <c r="A11" s="559"/>
      <c r="B11" s="560"/>
      <c r="C11" s="560"/>
      <c r="D11" s="560"/>
      <c r="E11" s="560"/>
      <c r="F11" s="559"/>
      <c r="G11" s="560"/>
      <c r="H11" s="560"/>
      <c r="I11" s="716"/>
      <c r="J11" s="717"/>
      <c r="K11" s="718"/>
      <c r="L11" s="719"/>
      <c r="M11" s="720" t="s">
        <v>165</v>
      </c>
      <c r="N11" s="721"/>
      <c r="O11" s="722"/>
      <c r="P11" s="723"/>
      <c r="Q11" s="723"/>
      <c r="R11" s="724"/>
      <c r="S11" s="725">
        <f>J11*O11</f>
        <v>0</v>
      </c>
      <c r="T11" s="726"/>
      <c r="U11" s="726"/>
      <c r="V11" s="726"/>
      <c r="W11" s="727"/>
      <c r="X11" s="560"/>
      <c r="Y11" s="560"/>
      <c r="Z11" s="560"/>
      <c r="AA11" s="560"/>
      <c r="AB11" s="716"/>
      <c r="AC11" s="560"/>
      <c r="AD11" s="560"/>
      <c r="AE11" s="560"/>
      <c r="AF11" s="560"/>
      <c r="AG11" s="560"/>
      <c r="AH11" s="559"/>
      <c r="AI11" s="560"/>
      <c r="AJ11" s="560"/>
      <c r="AK11" s="560"/>
      <c r="AL11" s="716"/>
    </row>
    <row r="12" spans="1:38">
      <c r="A12" s="562"/>
      <c r="B12" s="563"/>
      <c r="C12" s="563"/>
      <c r="D12" s="563"/>
      <c r="E12" s="563"/>
      <c r="F12" s="562"/>
      <c r="G12" s="563"/>
      <c r="H12" s="563"/>
      <c r="I12" s="698"/>
      <c r="J12" s="699"/>
      <c r="K12" s="700"/>
      <c r="L12" s="701"/>
      <c r="M12" s="702"/>
      <c r="N12" s="703"/>
      <c r="O12" s="704"/>
      <c r="P12" s="705"/>
      <c r="Q12" s="705"/>
      <c r="R12" s="706"/>
      <c r="S12" s="707">
        <f t="shared" ref="S12:S26" si="0">J12*O12</f>
        <v>0</v>
      </c>
      <c r="T12" s="708"/>
      <c r="U12" s="708"/>
      <c r="V12" s="708"/>
      <c r="W12" s="709"/>
      <c r="X12" s="563"/>
      <c r="Y12" s="563"/>
      <c r="Z12" s="563"/>
      <c r="AA12" s="563"/>
      <c r="AB12" s="698"/>
      <c r="AC12" s="563"/>
      <c r="AD12" s="563"/>
      <c r="AE12" s="563"/>
      <c r="AF12" s="563"/>
      <c r="AG12" s="563"/>
      <c r="AH12" s="562"/>
      <c r="AI12" s="563"/>
      <c r="AJ12" s="563"/>
      <c r="AK12" s="563"/>
      <c r="AL12" s="698"/>
    </row>
    <row r="13" spans="1:38">
      <c r="A13" s="562"/>
      <c r="B13" s="563"/>
      <c r="C13" s="563"/>
      <c r="D13" s="563"/>
      <c r="E13" s="563"/>
      <c r="F13" s="562"/>
      <c r="G13" s="563"/>
      <c r="H13" s="563"/>
      <c r="I13" s="698"/>
      <c r="J13" s="699"/>
      <c r="K13" s="700"/>
      <c r="L13" s="701"/>
      <c r="M13" s="702"/>
      <c r="N13" s="703"/>
      <c r="O13" s="704"/>
      <c r="P13" s="705"/>
      <c r="Q13" s="705"/>
      <c r="R13" s="706"/>
      <c r="S13" s="707">
        <f t="shared" si="0"/>
        <v>0</v>
      </c>
      <c r="T13" s="708"/>
      <c r="U13" s="708"/>
      <c r="V13" s="708"/>
      <c r="W13" s="709"/>
      <c r="X13" s="563"/>
      <c r="Y13" s="563"/>
      <c r="Z13" s="563"/>
      <c r="AA13" s="563"/>
      <c r="AB13" s="698"/>
      <c r="AC13" s="563"/>
      <c r="AD13" s="563"/>
      <c r="AE13" s="563"/>
      <c r="AF13" s="563"/>
      <c r="AG13" s="563"/>
      <c r="AH13" s="562"/>
      <c r="AI13" s="563"/>
      <c r="AJ13" s="563"/>
      <c r="AK13" s="563"/>
      <c r="AL13" s="698"/>
    </row>
    <row r="14" spans="1:38">
      <c r="A14" s="562"/>
      <c r="B14" s="563"/>
      <c r="C14" s="563"/>
      <c r="D14" s="563"/>
      <c r="E14" s="563"/>
      <c r="F14" s="562"/>
      <c r="G14" s="563"/>
      <c r="H14" s="563"/>
      <c r="I14" s="698"/>
      <c r="J14" s="699"/>
      <c r="K14" s="700"/>
      <c r="L14" s="701"/>
      <c r="M14" s="702"/>
      <c r="N14" s="703"/>
      <c r="O14" s="704"/>
      <c r="P14" s="705"/>
      <c r="Q14" s="705"/>
      <c r="R14" s="706"/>
      <c r="S14" s="707">
        <f t="shared" si="0"/>
        <v>0</v>
      </c>
      <c r="T14" s="708"/>
      <c r="U14" s="708"/>
      <c r="V14" s="708"/>
      <c r="W14" s="709"/>
      <c r="X14" s="563"/>
      <c r="Y14" s="563"/>
      <c r="Z14" s="563"/>
      <c r="AA14" s="563"/>
      <c r="AB14" s="698"/>
      <c r="AC14" s="563"/>
      <c r="AD14" s="563"/>
      <c r="AE14" s="563"/>
      <c r="AF14" s="563"/>
      <c r="AG14" s="563"/>
      <c r="AH14" s="562"/>
      <c r="AI14" s="563"/>
      <c r="AJ14" s="563"/>
      <c r="AK14" s="563"/>
      <c r="AL14" s="698"/>
    </row>
    <row r="15" spans="1:38">
      <c r="A15" s="562"/>
      <c r="B15" s="563"/>
      <c r="C15" s="563"/>
      <c r="D15" s="563"/>
      <c r="E15" s="563"/>
      <c r="F15" s="562"/>
      <c r="G15" s="563"/>
      <c r="H15" s="563"/>
      <c r="I15" s="698"/>
      <c r="J15" s="699"/>
      <c r="K15" s="700"/>
      <c r="L15" s="701"/>
      <c r="M15" s="702"/>
      <c r="N15" s="703"/>
      <c r="O15" s="704"/>
      <c r="P15" s="705"/>
      <c r="Q15" s="705"/>
      <c r="R15" s="706"/>
      <c r="S15" s="707">
        <f t="shared" si="0"/>
        <v>0</v>
      </c>
      <c r="T15" s="708"/>
      <c r="U15" s="708"/>
      <c r="V15" s="708"/>
      <c r="W15" s="709"/>
      <c r="X15" s="563"/>
      <c r="Y15" s="563"/>
      <c r="Z15" s="563"/>
      <c r="AA15" s="563"/>
      <c r="AB15" s="698"/>
      <c r="AC15" s="563"/>
      <c r="AD15" s="563"/>
      <c r="AE15" s="563"/>
      <c r="AF15" s="563"/>
      <c r="AG15" s="563"/>
      <c r="AH15" s="562"/>
      <c r="AI15" s="563"/>
      <c r="AJ15" s="563"/>
      <c r="AK15" s="563"/>
      <c r="AL15" s="698"/>
    </row>
    <row r="16" spans="1:38">
      <c r="A16" s="562"/>
      <c r="B16" s="563"/>
      <c r="C16" s="563"/>
      <c r="D16" s="563"/>
      <c r="E16" s="563"/>
      <c r="F16" s="562"/>
      <c r="G16" s="563"/>
      <c r="H16" s="563"/>
      <c r="I16" s="698"/>
      <c r="J16" s="699"/>
      <c r="K16" s="700"/>
      <c r="L16" s="701"/>
      <c r="M16" s="702"/>
      <c r="N16" s="703"/>
      <c r="O16" s="704"/>
      <c r="P16" s="705"/>
      <c r="Q16" s="705"/>
      <c r="R16" s="706"/>
      <c r="S16" s="707">
        <f t="shared" si="0"/>
        <v>0</v>
      </c>
      <c r="T16" s="708"/>
      <c r="U16" s="708"/>
      <c r="V16" s="708"/>
      <c r="W16" s="709"/>
      <c r="X16" s="563"/>
      <c r="Y16" s="563"/>
      <c r="Z16" s="563"/>
      <c r="AA16" s="563"/>
      <c r="AB16" s="698"/>
      <c r="AC16" s="563"/>
      <c r="AD16" s="563"/>
      <c r="AE16" s="563"/>
      <c r="AF16" s="563"/>
      <c r="AG16" s="563"/>
      <c r="AH16" s="562"/>
      <c r="AI16" s="563"/>
      <c r="AJ16" s="563"/>
      <c r="AK16" s="563"/>
      <c r="AL16" s="698"/>
    </row>
    <row r="17" spans="1:38">
      <c r="A17" s="562"/>
      <c r="B17" s="563"/>
      <c r="C17" s="563"/>
      <c r="D17" s="563"/>
      <c r="E17" s="563"/>
      <c r="F17" s="562"/>
      <c r="G17" s="563"/>
      <c r="H17" s="563"/>
      <c r="I17" s="698"/>
      <c r="J17" s="699"/>
      <c r="K17" s="700"/>
      <c r="L17" s="701"/>
      <c r="M17" s="702"/>
      <c r="N17" s="703"/>
      <c r="O17" s="704"/>
      <c r="P17" s="705"/>
      <c r="Q17" s="705"/>
      <c r="R17" s="706"/>
      <c r="S17" s="707">
        <f t="shared" si="0"/>
        <v>0</v>
      </c>
      <c r="T17" s="708"/>
      <c r="U17" s="708"/>
      <c r="V17" s="708"/>
      <c r="W17" s="709"/>
      <c r="X17" s="563"/>
      <c r="Y17" s="563"/>
      <c r="Z17" s="563"/>
      <c r="AA17" s="563"/>
      <c r="AB17" s="698"/>
      <c r="AC17" s="563"/>
      <c r="AD17" s="563"/>
      <c r="AE17" s="563"/>
      <c r="AF17" s="563"/>
      <c r="AG17" s="563"/>
      <c r="AH17" s="562"/>
      <c r="AI17" s="563"/>
      <c r="AJ17" s="563"/>
      <c r="AK17" s="563"/>
      <c r="AL17" s="698"/>
    </row>
    <row r="18" spans="1:38">
      <c r="A18" s="562"/>
      <c r="B18" s="563"/>
      <c r="C18" s="563"/>
      <c r="D18" s="563"/>
      <c r="E18" s="563"/>
      <c r="F18" s="562"/>
      <c r="G18" s="563"/>
      <c r="H18" s="563"/>
      <c r="I18" s="698"/>
      <c r="J18" s="699"/>
      <c r="K18" s="700"/>
      <c r="L18" s="701"/>
      <c r="M18" s="702"/>
      <c r="N18" s="703"/>
      <c r="O18" s="704"/>
      <c r="P18" s="705"/>
      <c r="Q18" s="705"/>
      <c r="R18" s="706"/>
      <c r="S18" s="707">
        <f t="shared" si="0"/>
        <v>0</v>
      </c>
      <c r="T18" s="708"/>
      <c r="U18" s="708"/>
      <c r="V18" s="708"/>
      <c r="W18" s="709"/>
      <c r="X18" s="563"/>
      <c r="Y18" s="563"/>
      <c r="Z18" s="563"/>
      <c r="AA18" s="563"/>
      <c r="AB18" s="698"/>
      <c r="AC18" s="563"/>
      <c r="AD18" s="563"/>
      <c r="AE18" s="563"/>
      <c r="AF18" s="563"/>
      <c r="AG18" s="563"/>
      <c r="AH18" s="562"/>
      <c r="AI18" s="563"/>
      <c r="AJ18" s="563"/>
      <c r="AK18" s="563"/>
      <c r="AL18" s="698"/>
    </row>
    <row r="19" spans="1:38">
      <c r="A19" s="562"/>
      <c r="B19" s="563"/>
      <c r="C19" s="563"/>
      <c r="D19" s="563"/>
      <c r="E19" s="563"/>
      <c r="F19" s="562"/>
      <c r="G19" s="563"/>
      <c r="H19" s="563"/>
      <c r="I19" s="698"/>
      <c r="J19" s="699"/>
      <c r="K19" s="700"/>
      <c r="L19" s="701"/>
      <c r="M19" s="702"/>
      <c r="N19" s="703"/>
      <c r="O19" s="704"/>
      <c r="P19" s="705"/>
      <c r="Q19" s="705"/>
      <c r="R19" s="706"/>
      <c r="S19" s="707">
        <f t="shared" si="0"/>
        <v>0</v>
      </c>
      <c r="T19" s="708"/>
      <c r="U19" s="708"/>
      <c r="V19" s="708"/>
      <c r="W19" s="709"/>
      <c r="X19" s="563"/>
      <c r="Y19" s="563"/>
      <c r="Z19" s="563"/>
      <c r="AA19" s="563"/>
      <c r="AB19" s="698"/>
      <c r="AC19" s="563"/>
      <c r="AD19" s="563"/>
      <c r="AE19" s="563"/>
      <c r="AF19" s="563"/>
      <c r="AG19" s="563"/>
      <c r="AH19" s="562"/>
      <c r="AI19" s="563"/>
      <c r="AJ19" s="563"/>
      <c r="AK19" s="563"/>
      <c r="AL19" s="698"/>
    </row>
    <row r="20" spans="1:38">
      <c r="A20" s="562"/>
      <c r="B20" s="563"/>
      <c r="C20" s="563"/>
      <c r="D20" s="563"/>
      <c r="E20" s="563"/>
      <c r="F20" s="562"/>
      <c r="G20" s="563"/>
      <c r="H20" s="563"/>
      <c r="I20" s="698"/>
      <c r="J20" s="699"/>
      <c r="K20" s="700"/>
      <c r="L20" s="701"/>
      <c r="M20" s="702"/>
      <c r="N20" s="703"/>
      <c r="O20" s="704"/>
      <c r="P20" s="705"/>
      <c r="Q20" s="705"/>
      <c r="R20" s="706"/>
      <c r="S20" s="707">
        <f t="shared" si="0"/>
        <v>0</v>
      </c>
      <c r="T20" s="708"/>
      <c r="U20" s="708"/>
      <c r="V20" s="708"/>
      <c r="W20" s="709"/>
      <c r="X20" s="563"/>
      <c r="Y20" s="563"/>
      <c r="Z20" s="563"/>
      <c r="AA20" s="563"/>
      <c r="AB20" s="698"/>
      <c r="AC20" s="563"/>
      <c r="AD20" s="563"/>
      <c r="AE20" s="563"/>
      <c r="AF20" s="563"/>
      <c r="AG20" s="563"/>
      <c r="AH20" s="562"/>
      <c r="AI20" s="563"/>
      <c r="AJ20" s="563"/>
      <c r="AK20" s="563"/>
      <c r="AL20" s="698"/>
    </row>
    <row r="21" spans="1:38">
      <c r="A21" s="562"/>
      <c r="B21" s="563"/>
      <c r="C21" s="563"/>
      <c r="D21" s="563"/>
      <c r="E21" s="563"/>
      <c r="F21" s="562"/>
      <c r="G21" s="563"/>
      <c r="H21" s="563"/>
      <c r="I21" s="698"/>
      <c r="J21" s="699"/>
      <c r="K21" s="700"/>
      <c r="L21" s="701"/>
      <c r="M21" s="702"/>
      <c r="N21" s="703"/>
      <c r="O21" s="704"/>
      <c r="P21" s="705"/>
      <c r="Q21" s="705"/>
      <c r="R21" s="706"/>
      <c r="S21" s="707">
        <f t="shared" si="0"/>
        <v>0</v>
      </c>
      <c r="T21" s="708"/>
      <c r="U21" s="708"/>
      <c r="V21" s="708"/>
      <c r="W21" s="709"/>
      <c r="X21" s="563"/>
      <c r="Y21" s="563"/>
      <c r="Z21" s="563"/>
      <c r="AA21" s="563"/>
      <c r="AB21" s="698"/>
      <c r="AC21" s="563"/>
      <c r="AD21" s="563"/>
      <c r="AE21" s="563"/>
      <c r="AF21" s="563"/>
      <c r="AG21" s="563"/>
      <c r="AH21" s="562"/>
      <c r="AI21" s="563"/>
      <c r="AJ21" s="563"/>
      <c r="AK21" s="563"/>
      <c r="AL21" s="698"/>
    </row>
    <row r="22" spans="1:38">
      <c r="A22" s="562"/>
      <c r="B22" s="563"/>
      <c r="C22" s="563"/>
      <c r="D22" s="563"/>
      <c r="E22" s="563"/>
      <c r="F22" s="562"/>
      <c r="G22" s="563"/>
      <c r="H22" s="563"/>
      <c r="I22" s="698"/>
      <c r="J22" s="699"/>
      <c r="K22" s="700"/>
      <c r="L22" s="701"/>
      <c r="M22" s="702"/>
      <c r="N22" s="703"/>
      <c r="O22" s="704"/>
      <c r="P22" s="705"/>
      <c r="Q22" s="705"/>
      <c r="R22" s="706"/>
      <c r="S22" s="707">
        <f t="shared" si="0"/>
        <v>0</v>
      </c>
      <c r="T22" s="708"/>
      <c r="U22" s="708"/>
      <c r="V22" s="708"/>
      <c r="W22" s="709"/>
      <c r="X22" s="563"/>
      <c r="Y22" s="563"/>
      <c r="Z22" s="563"/>
      <c r="AA22" s="563"/>
      <c r="AB22" s="698"/>
      <c r="AC22" s="563"/>
      <c r="AD22" s="563"/>
      <c r="AE22" s="563"/>
      <c r="AF22" s="563"/>
      <c r="AG22" s="563"/>
      <c r="AH22" s="562"/>
      <c r="AI22" s="563"/>
      <c r="AJ22" s="563"/>
      <c r="AK22" s="563"/>
      <c r="AL22" s="698"/>
    </row>
    <row r="23" spans="1:38">
      <c r="A23" s="562"/>
      <c r="B23" s="563"/>
      <c r="C23" s="563"/>
      <c r="D23" s="563"/>
      <c r="E23" s="563"/>
      <c r="F23" s="562"/>
      <c r="G23" s="563"/>
      <c r="H23" s="563"/>
      <c r="I23" s="698"/>
      <c r="J23" s="699"/>
      <c r="K23" s="700"/>
      <c r="L23" s="701"/>
      <c r="M23" s="702"/>
      <c r="N23" s="703"/>
      <c r="O23" s="704"/>
      <c r="P23" s="705"/>
      <c r="Q23" s="705"/>
      <c r="R23" s="706"/>
      <c r="S23" s="707">
        <f t="shared" si="0"/>
        <v>0</v>
      </c>
      <c r="T23" s="708"/>
      <c r="U23" s="708"/>
      <c r="V23" s="708"/>
      <c r="W23" s="709"/>
      <c r="X23" s="563"/>
      <c r="Y23" s="563"/>
      <c r="Z23" s="563"/>
      <c r="AA23" s="563"/>
      <c r="AB23" s="698"/>
      <c r="AC23" s="563"/>
      <c r="AD23" s="563"/>
      <c r="AE23" s="563"/>
      <c r="AF23" s="563"/>
      <c r="AG23" s="563"/>
      <c r="AH23" s="562"/>
      <c r="AI23" s="563"/>
      <c r="AJ23" s="563"/>
      <c r="AK23" s="563"/>
      <c r="AL23" s="698"/>
    </row>
    <row r="24" spans="1:38">
      <c r="A24" s="562"/>
      <c r="B24" s="563"/>
      <c r="C24" s="563"/>
      <c r="D24" s="563"/>
      <c r="E24" s="563"/>
      <c r="F24" s="562"/>
      <c r="G24" s="563"/>
      <c r="H24" s="563"/>
      <c r="I24" s="698"/>
      <c r="J24" s="699"/>
      <c r="K24" s="700"/>
      <c r="L24" s="701"/>
      <c r="M24" s="702"/>
      <c r="N24" s="703"/>
      <c r="O24" s="704"/>
      <c r="P24" s="705"/>
      <c r="Q24" s="705"/>
      <c r="R24" s="706"/>
      <c r="S24" s="707">
        <f t="shared" si="0"/>
        <v>0</v>
      </c>
      <c r="T24" s="708"/>
      <c r="U24" s="708"/>
      <c r="V24" s="708"/>
      <c r="W24" s="709"/>
      <c r="X24" s="563"/>
      <c r="Y24" s="563"/>
      <c r="Z24" s="563"/>
      <c r="AA24" s="563"/>
      <c r="AB24" s="698"/>
      <c r="AC24" s="563"/>
      <c r="AD24" s="563"/>
      <c r="AE24" s="563"/>
      <c r="AF24" s="563"/>
      <c r="AG24" s="563"/>
      <c r="AH24" s="562"/>
      <c r="AI24" s="563"/>
      <c r="AJ24" s="563"/>
      <c r="AK24" s="563"/>
      <c r="AL24" s="698"/>
    </row>
    <row r="25" spans="1:38">
      <c r="A25" s="562"/>
      <c r="B25" s="563"/>
      <c r="C25" s="563"/>
      <c r="D25" s="563"/>
      <c r="E25" s="563"/>
      <c r="F25" s="562"/>
      <c r="G25" s="563"/>
      <c r="H25" s="563"/>
      <c r="I25" s="698"/>
      <c r="J25" s="699"/>
      <c r="K25" s="700"/>
      <c r="L25" s="701"/>
      <c r="M25" s="702"/>
      <c r="N25" s="703"/>
      <c r="O25" s="704"/>
      <c r="P25" s="705"/>
      <c r="Q25" s="705"/>
      <c r="R25" s="706"/>
      <c r="S25" s="707">
        <f t="shared" si="0"/>
        <v>0</v>
      </c>
      <c r="T25" s="708"/>
      <c r="U25" s="708"/>
      <c r="V25" s="708"/>
      <c r="W25" s="709"/>
      <c r="X25" s="563"/>
      <c r="Y25" s="563"/>
      <c r="Z25" s="563"/>
      <c r="AA25" s="563"/>
      <c r="AB25" s="698"/>
      <c r="AC25" s="563"/>
      <c r="AD25" s="563"/>
      <c r="AE25" s="563"/>
      <c r="AF25" s="563"/>
      <c r="AG25" s="563"/>
      <c r="AH25" s="562"/>
      <c r="AI25" s="563"/>
      <c r="AJ25" s="563"/>
      <c r="AK25" s="563"/>
      <c r="AL25" s="698"/>
    </row>
    <row r="26" spans="1:38">
      <c r="A26" s="697"/>
      <c r="B26" s="695"/>
      <c r="C26" s="695"/>
      <c r="D26" s="695"/>
      <c r="E26" s="695"/>
      <c r="F26" s="697"/>
      <c r="G26" s="695"/>
      <c r="H26" s="695"/>
      <c r="I26" s="696"/>
      <c r="J26" s="711"/>
      <c r="K26" s="712"/>
      <c r="L26" s="713"/>
      <c r="M26" s="714"/>
      <c r="N26" s="715"/>
      <c r="O26" s="689"/>
      <c r="P26" s="690"/>
      <c r="Q26" s="690"/>
      <c r="R26" s="691"/>
      <c r="S26" s="692">
        <f t="shared" si="0"/>
        <v>0</v>
      </c>
      <c r="T26" s="693"/>
      <c r="U26" s="693"/>
      <c r="V26" s="693"/>
      <c r="W26" s="694"/>
      <c r="X26" s="695"/>
      <c r="Y26" s="695"/>
      <c r="Z26" s="695"/>
      <c r="AA26" s="695"/>
      <c r="AB26" s="696"/>
      <c r="AC26" s="695"/>
      <c r="AD26" s="695"/>
      <c r="AE26" s="695"/>
      <c r="AF26" s="695"/>
      <c r="AG26" s="695"/>
      <c r="AH26" s="697"/>
      <c r="AI26" s="695"/>
      <c r="AJ26" s="695"/>
      <c r="AK26" s="695"/>
      <c r="AL26" s="696"/>
    </row>
    <row r="27" spans="1:38">
      <c r="A27" s="72"/>
      <c r="B27" s="72"/>
      <c r="C27" s="72"/>
      <c r="D27" s="72"/>
      <c r="E27" s="72"/>
      <c r="F27" s="72"/>
      <c r="G27" s="72"/>
      <c r="H27" s="72"/>
      <c r="I27" s="72"/>
      <c r="J27" s="83"/>
      <c r="K27" s="83"/>
      <c r="L27" s="83"/>
      <c r="M27" s="72"/>
      <c r="N27" s="72"/>
      <c r="O27" s="72" t="s">
        <v>140</v>
      </c>
      <c r="P27" s="72"/>
      <c r="Q27" s="72"/>
      <c r="R27" s="84" t="s">
        <v>166</v>
      </c>
      <c r="S27" s="710">
        <f>SUM(S11:W26)</f>
        <v>0</v>
      </c>
      <c r="T27" s="710"/>
      <c r="U27" s="710"/>
      <c r="V27" s="710"/>
      <c r="W27" s="710"/>
      <c r="X27" s="84" t="s">
        <v>167</v>
      </c>
      <c r="Y27" s="72"/>
      <c r="Z27" s="72"/>
      <c r="AA27" s="72"/>
      <c r="AB27" s="72"/>
      <c r="AC27" s="72"/>
      <c r="AD27" s="72"/>
      <c r="AE27" s="72"/>
      <c r="AF27" s="72"/>
      <c r="AG27" s="72"/>
      <c r="AH27" s="72"/>
      <c r="AI27" s="72"/>
      <c r="AJ27" s="72"/>
      <c r="AK27" s="72"/>
      <c r="AL27" s="72"/>
    </row>
    <row r="28" spans="1:38">
      <c r="A28" s="85" t="s">
        <v>168</v>
      </c>
      <c r="B28" s="85"/>
      <c r="C28" s="85" t="s">
        <v>169</v>
      </c>
      <c r="D28" s="85"/>
      <c r="E28" s="85"/>
      <c r="F28" s="85"/>
      <c r="G28" s="85"/>
      <c r="H28" s="85"/>
      <c r="I28" s="85"/>
      <c r="J28" s="86"/>
      <c r="K28" s="86"/>
      <c r="L28" s="86"/>
      <c r="M28" s="85"/>
      <c r="N28" s="85"/>
      <c r="O28" s="85"/>
      <c r="P28" s="85"/>
      <c r="Q28" s="85"/>
      <c r="R28" s="87"/>
      <c r="S28" s="87"/>
      <c r="T28" s="87"/>
      <c r="U28" s="87"/>
      <c r="V28" s="87"/>
      <c r="W28" s="87"/>
      <c r="X28" s="87"/>
      <c r="Y28" s="85"/>
      <c r="Z28" s="85"/>
      <c r="AA28" s="85"/>
      <c r="AB28" s="85"/>
      <c r="AC28" s="85"/>
      <c r="AD28" s="85"/>
      <c r="AE28" s="85"/>
      <c r="AF28" s="85"/>
      <c r="AG28" s="85"/>
      <c r="AH28" s="85"/>
      <c r="AI28" s="85"/>
      <c r="AJ28" s="85"/>
      <c r="AK28" s="85"/>
      <c r="AL28" s="85"/>
    </row>
    <row r="29" spans="1:38">
      <c r="A29" s="85"/>
      <c r="B29" s="85"/>
      <c r="C29" s="85" t="s">
        <v>230</v>
      </c>
      <c r="D29" s="85"/>
      <c r="E29" s="85"/>
      <c r="F29" s="85"/>
      <c r="G29" s="85"/>
      <c r="H29" s="85"/>
      <c r="I29" s="85"/>
      <c r="J29" s="86"/>
      <c r="K29" s="86"/>
      <c r="L29" s="86"/>
      <c r="M29" s="85"/>
      <c r="N29" s="85"/>
      <c r="O29" s="85"/>
      <c r="P29" s="85"/>
      <c r="Q29" s="85"/>
      <c r="R29" s="87"/>
      <c r="S29" s="87"/>
      <c r="T29" s="87"/>
      <c r="U29" s="87"/>
      <c r="V29" s="87"/>
      <c r="W29" s="87"/>
      <c r="X29" s="87"/>
      <c r="Y29" s="85"/>
      <c r="Z29" s="85"/>
      <c r="AA29" s="85"/>
      <c r="AB29" s="85"/>
      <c r="AC29" s="85"/>
      <c r="AD29" s="85"/>
      <c r="AE29" s="85"/>
      <c r="AF29" s="85"/>
      <c r="AG29" s="85"/>
      <c r="AH29" s="85"/>
      <c r="AI29" s="85"/>
      <c r="AJ29" s="85"/>
      <c r="AK29" s="85"/>
      <c r="AL29" s="85"/>
    </row>
    <row r="30" spans="1:38">
      <c r="A30" s="85"/>
      <c r="B30" s="85"/>
      <c r="C30" s="88" t="s">
        <v>170</v>
      </c>
      <c r="D30" s="85"/>
      <c r="E30" s="85"/>
      <c r="F30" s="85"/>
      <c r="G30" s="85"/>
      <c r="H30" s="85"/>
      <c r="I30" s="85"/>
      <c r="J30" s="86"/>
      <c r="K30" s="86"/>
      <c r="L30" s="86"/>
      <c r="M30" s="85"/>
      <c r="N30" s="85"/>
      <c r="O30" s="85"/>
      <c r="P30" s="85"/>
      <c r="Q30" s="85"/>
      <c r="R30" s="87"/>
      <c r="S30" s="87"/>
      <c r="T30" s="87"/>
      <c r="U30" s="87"/>
      <c r="V30" s="87"/>
      <c r="W30" s="87"/>
      <c r="X30" s="87"/>
      <c r="Y30" s="85"/>
      <c r="Z30" s="85"/>
      <c r="AA30" s="85"/>
      <c r="AB30" s="85"/>
      <c r="AC30" s="85"/>
      <c r="AD30" s="85"/>
      <c r="AE30" s="85"/>
      <c r="AF30" s="85"/>
      <c r="AG30" s="85"/>
      <c r="AH30" s="85"/>
      <c r="AI30" s="85"/>
      <c r="AJ30" s="85"/>
      <c r="AK30" s="85"/>
      <c r="AL30" s="85"/>
    </row>
    <row r="31" spans="1:38">
      <c r="A31" s="85"/>
      <c r="B31" s="85"/>
      <c r="C31" s="89"/>
      <c r="D31" s="85"/>
      <c r="E31" s="85"/>
      <c r="F31" s="85"/>
      <c r="G31" s="85"/>
      <c r="H31" s="85"/>
      <c r="I31" s="85"/>
      <c r="J31" s="86"/>
      <c r="K31" s="86"/>
      <c r="L31" s="86"/>
      <c r="M31" s="85"/>
      <c r="N31" s="85"/>
      <c r="O31" s="85"/>
      <c r="P31" s="85"/>
      <c r="Q31" s="85"/>
      <c r="R31" s="87"/>
      <c r="S31" s="87"/>
      <c r="T31" s="87"/>
      <c r="U31" s="87"/>
      <c r="V31" s="87"/>
      <c r="W31" s="87"/>
      <c r="X31" s="87"/>
      <c r="Y31" s="85"/>
      <c r="Z31" s="85"/>
      <c r="AA31" s="85"/>
      <c r="AB31" s="85"/>
      <c r="AC31" s="85"/>
      <c r="AD31" s="85"/>
      <c r="AE31" s="85"/>
      <c r="AF31" s="85"/>
      <c r="AG31" s="85"/>
      <c r="AH31" s="85"/>
      <c r="AI31" s="85"/>
      <c r="AJ31" s="85"/>
      <c r="AK31" s="85"/>
      <c r="AL31" s="85"/>
    </row>
    <row r="32" spans="1:38">
      <c r="A32" s="85"/>
      <c r="B32" s="85"/>
      <c r="C32" s="85"/>
      <c r="D32" s="85"/>
      <c r="E32" s="85"/>
      <c r="F32" s="85"/>
      <c r="G32" s="85"/>
      <c r="H32" s="85"/>
      <c r="I32" s="85"/>
      <c r="J32" s="86"/>
      <c r="K32" s="86"/>
      <c r="L32" s="86"/>
      <c r="M32" s="85"/>
      <c r="N32" s="85"/>
      <c r="O32" s="85"/>
      <c r="P32" s="85"/>
      <c r="Q32" s="85"/>
      <c r="R32" s="87"/>
      <c r="S32" s="87"/>
      <c r="T32" s="87"/>
      <c r="U32" s="87"/>
      <c r="V32" s="87"/>
      <c r="W32" s="87"/>
      <c r="X32" s="87"/>
      <c r="Y32" s="85"/>
      <c r="Z32" s="85"/>
      <c r="AA32" s="85"/>
      <c r="AB32" s="85"/>
      <c r="AC32" s="85"/>
      <c r="AD32" s="85"/>
      <c r="AE32" s="85"/>
      <c r="AF32" s="85"/>
      <c r="AG32" s="85"/>
      <c r="AH32" s="85"/>
      <c r="AI32" s="85"/>
      <c r="AJ32" s="85"/>
      <c r="AK32" s="85"/>
      <c r="AL32" s="85"/>
    </row>
    <row r="33" spans="1:38">
      <c r="A33" s="85"/>
      <c r="B33" s="85"/>
      <c r="C33" s="85"/>
      <c r="D33" s="85"/>
      <c r="E33" s="85"/>
      <c r="F33" s="85"/>
      <c r="G33" s="85"/>
      <c r="H33" s="85"/>
      <c r="I33" s="85"/>
      <c r="J33" s="86"/>
      <c r="K33" s="86"/>
      <c r="L33" s="86"/>
      <c r="M33" s="85"/>
      <c r="N33" s="85"/>
      <c r="O33" s="85"/>
      <c r="P33" s="85"/>
      <c r="Q33" s="85"/>
      <c r="R33" s="87"/>
      <c r="S33" s="87"/>
      <c r="T33" s="87"/>
      <c r="U33" s="87"/>
      <c r="V33" s="87"/>
      <c r="W33" s="87"/>
      <c r="X33" s="87"/>
      <c r="Y33" s="85"/>
      <c r="Z33" s="85"/>
      <c r="AA33" s="85"/>
      <c r="AB33" s="85"/>
      <c r="AC33" s="85"/>
      <c r="AD33" s="85"/>
      <c r="AE33" s="85"/>
      <c r="AF33" s="85"/>
      <c r="AG33" s="85"/>
      <c r="AH33" s="85"/>
      <c r="AI33" s="85"/>
      <c r="AJ33" s="85"/>
      <c r="AK33" s="85"/>
      <c r="AL33" s="85"/>
    </row>
    <row r="34" spans="1:38">
      <c r="A34" s="85"/>
      <c r="B34" s="85"/>
      <c r="C34" s="85"/>
      <c r="D34" s="85"/>
      <c r="E34" s="85"/>
      <c r="F34" s="85"/>
      <c r="G34" s="85"/>
      <c r="H34" s="85"/>
      <c r="I34" s="85"/>
      <c r="J34" s="86"/>
      <c r="K34" s="86"/>
      <c r="L34" s="86"/>
      <c r="M34" s="85"/>
      <c r="N34" s="85"/>
      <c r="O34" s="85"/>
      <c r="P34" s="85"/>
      <c r="Q34" s="85"/>
      <c r="R34" s="87"/>
      <c r="S34" s="87"/>
      <c r="T34" s="87"/>
      <c r="U34" s="87"/>
      <c r="V34" s="87"/>
      <c r="W34" s="87"/>
      <c r="X34" s="87"/>
      <c r="Y34" s="85"/>
      <c r="Z34" s="85"/>
      <c r="AA34" s="85"/>
      <c r="AB34" s="85"/>
      <c r="AC34" s="85"/>
      <c r="AD34" s="85"/>
      <c r="AE34" s="85"/>
      <c r="AF34" s="85"/>
      <c r="AG34" s="85"/>
      <c r="AH34" s="85"/>
      <c r="AI34" s="85"/>
      <c r="AJ34" s="85"/>
      <c r="AK34" s="85"/>
      <c r="AL34" s="85"/>
    </row>
    <row r="35" spans="1:38">
      <c r="A35" s="85"/>
      <c r="B35" s="85"/>
      <c r="C35" s="85"/>
      <c r="D35" s="85"/>
      <c r="E35" s="85"/>
      <c r="F35" s="85"/>
      <c r="G35" s="85"/>
      <c r="H35" s="85"/>
      <c r="I35" s="85"/>
      <c r="J35" s="90"/>
      <c r="K35" s="90"/>
      <c r="L35" s="90"/>
      <c r="M35" s="85"/>
      <c r="N35" s="85"/>
      <c r="O35" s="85"/>
      <c r="P35" s="85"/>
      <c r="Q35" s="85"/>
      <c r="R35" s="87"/>
      <c r="S35" s="87"/>
      <c r="T35" s="87"/>
      <c r="U35" s="87"/>
      <c r="V35" s="87"/>
      <c r="W35" s="87"/>
      <c r="X35" s="87"/>
      <c r="Y35" s="85"/>
      <c r="Z35" s="85"/>
      <c r="AA35" s="85"/>
      <c r="AB35" s="85"/>
      <c r="AC35" s="85"/>
      <c r="AD35" s="85"/>
      <c r="AE35" s="85"/>
      <c r="AF35" s="85"/>
      <c r="AG35" s="85"/>
      <c r="AH35" s="85"/>
      <c r="AI35" s="85"/>
      <c r="AJ35" s="85"/>
      <c r="AK35" s="85"/>
      <c r="AL35" s="85"/>
    </row>
  </sheetData>
  <mergeCells count="154">
    <mergeCell ref="A3:AL3"/>
    <mergeCell ref="A4:AL4"/>
    <mergeCell ref="F9:I10"/>
    <mergeCell ref="J9:N10"/>
    <mergeCell ref="O9:R10"/>
    <mergeCell ref="S9:W10"/>
    <mergeCell ref="X9:AB10"/>
    <mergeCell ref="AC9:AG10"/>
    <mergeCell ref="AH9:AL10"/>
    <mergeCell ref="X11:AB11"/>
    <mergeCell ref="AC11:AG11"/>
    <mergeCell ref="AH11:AL11"/>
    <mergeCell ref="A12:E12"/>
    <mergeCell ref="F12:I12"/>
    <mergeCell ref="J12:L12"/>
    <mergeCell ref="M12:N12"/>
    <mergeCell ref="O12:R12"/>
    <mergeCell ref="S12:W12"/>
    <mergeCell ref="X12:AB12"/>
    <mergeCell ref="A11:E11"/>
    <mergeCell ref="F11:I11"/>
    <mergeCell ref="J11:L11"/>
    <mergeCell ref="M11:N11"/>
    <mergeCell ref="O11:R11"/>
    <mergeCell ref="S11:W11"/>
    <mergeCell ref="AC12:AG12"/>
    <mergeCell ref="AH12:AL12"/>
    <mergeCell ref="A13:E13"/>
    <mergeCell ref="F13:I13"/>
    <mergeCell ref="J13:L13"/>
    <mergeCell ref="M13:N13"/>
    <mergeCell ref="O13:R13"/>
    <mergeCell ref="S13:W13"/>
    <mergeCell ref="X13:AB13"/>
    <mergeCell ref="AC13:AG13"/>
    <mergeCell ref="AH13:AL13"/>
    <mergeCell ref="A14:E14"/>
    <mergeCell ref="F14:I14"/>
    <mergeCell ref="J14:L14"/>
    <mergeCell ref="M14:N14"/>
    <mergeCell ref="O14:R14"/>
    <mergeCell ref="S14:W14"/>
    <mergeCell ref="X14:AB14"/>
    <mergeCell ref="AC14:AG14"/>
    <mergeCell ref="AH14:AL14"/>
    <mergeCell ref="X15:AB15"/>
    <mergeCell ref="AC15:AG15"/>
    <mergeCell ref="AH15:AL15"/>
    <mergeCell ref="A16:E16"/>
    <mergeCell ref="F16:I16"/>
    <mergeCell ref="J16:L16"/>
    <mergeCell ref="M16:N16"/>
    <mergeCell ref="O16:R16"/>
    <mergeCell ref="S16:W16"/>
    <mergeCell ref="X16:AB16"/>
    <mergeCell ref="A15:E15"/>
    <mergeCell ref="F15:I15"/>
    <mergeCell ref="J15:L15"/>
    <mergeCell ref="M15:N15"/>
    <mergeCell ref="O15:R15"/>
    <mergeCell ref="S15:W15"/>
    <mergeCell ref="AC16:AG16"/>
    <mergeCell ref="AH16:AL16"/>
    <mergeCell ref="A17:E17"/>
    <mergeCell ref="F17:I17"/>
    <mergeCell ref="J17:L17"/>
    <mergeCell ref="M17:N17"/>
    <mergeCell ref="O17:R17"/>
    <mergeCell ref="S17:W17"/>
    <mergeCell ref="X17:AB17"/>
    <mergeCell ref="AC17:AG17"/>
    <mergeCell ref="AH17:AL17"/>
    <mergeCell ref="A18:E18"/>
    <mergeCell ref="F18:I18"/>
    <mergeCell ref="J18:L18"/>
    <mergeCell ref="M18:N18"/>
    <mergeCell ref="O18:R18"/>
    <mergeCell ref="S18:W18"/>
    <mergeCell ref="X18:AB18"/>
    <mergeCell ref="AC18:AG18"/>
    <mergeCell ref="AH18:AL18"/>
    <mergeCell ref="X19:AB19"/>
    <mergeCell ref="AC19:AG19"/>
    <mergeCell ref="AH19:AL19"/>
    <mergeCell ref="A20:E20"/>
    <mergeCell ref="F20:I20"/>
    <mergeCell ref="J20:L20"/>
    <mergeCell ref="M20:N20"/>
    <mergeCell ref="O20:R20"/>
    <mergeCell ref="S20:W20"/>
    <mergeCell ref="X20:AB20"/>
    <mergeCell ref="A19:E19"/>
    <mergeCell ref="F19:I19"/>
    <mergeCell ref="J19:L19"/>
    <mergeCell ref="M19:N19"/>
    <mergeCell ref="O19:R19"/>
    <mergeCell ref="S19:W19"/>
    <mergeCell ref="AC20:AG20"/>
    <mergeCell ref="AH20:AL20"/>
    <mergeCell ref="A21:E21"/>
    <mergeCell ref="F21:I21"/>
    <mergeCell ref="J21:L21"/>
    <mergeCell ref="M21:N21"/>
    <mergeCell ref="O21:R21"/>
    <mergeCell ref="S21:W21"/>
    <mergeCell ref="X21:AB21"/>
    <mergeCell ref="AC21:AG21"/>
    <mergeCell ref="AH21:AL21"/>
    <mergeCell ref="A22:E22"/>
    <mergeCell ref="F22:I22"/>
    <mergeCell ref="J22:L22"/>
    <mergeCell ref="M22:N22"/>
    <mergeCell ref="O22:R22"/>
    <mergeCell ref="S22:W22"/>
    <mergeCell ref="X22:AB22"/>
    <mergeCell ref="AC22:AG22"/>
    <mergeCell ref="AH22:AL22"/>
    <mergeCell ref="S27:W27"/>
    <mergeCell ref="X23:AB23"/>
    <mergeCell ref="AC23:AG23"/>
    <mergeCell ref="AH23:AL23"/>
    <mergeCell ref="A24:E24"/>
    <mergeCell ref="F24:I24"/>
    <mergeCell ref="J24:L24"/>
    <mergeCell ref="M24:N24"/>
    <mergeCell ref="O24:R24"/>
    <mergeCell ref="S24:W24"/>
    <mergeCell ref="X24:AB24"/>
    <mergeCell ref="A23:E23"/>
    <mergeCell ref="F23:I23"/>
    <mergeCell ref="J23:L23"/>
    <mergeCell ref="M23:N23"/>
    <mergeCell ref="O23:R23"/>
    <mergeCell ref="S23:W23"/>
    <mergeCell ref="AC24:AG24"/>
    <mergeCell ref="AH24:AL24"/>
    <mergeCell ref="AH25:AL25"/>
    <mergeCell ref="A26:E26"/>
    <mergeCell ref="F26:I26"/>
    <mergeCell ref="J26:L26"/>
    <mergeCell ref="M26:N26"/>
    <mergeCell ref="O26:R26"/>
    <mergeCell ref="S26:W26"/>
    <mergeCell ref="X26:AB26"/>
    <mergeCell ref="AC26:AG26"/>
    <mergeCell ref="AH26:AL26"/>
    <mergeCell ref="A25:E25"/>
    <mergeCell ref="F25:I25"/>
    <mergeCell ref="J25:L25"/>
    <mergeCell ref="M25:N25"/>
    <mergeCell ref="O25:R25"/>
    <mergeCell ref="S25:W25"/>
    <mergeCell ref="X25:AB25"/>
    <mergeCell ref="AC25:AG25"/>
  </mergeCells>
  <phoneticPr fontId="2"/>
  <conditionalFormatting sqref="S11:W26">
    <cfRule type="cellIs" dxfId="1" priority="1" operator="equal">
      <formula>0</formula>
    </cfRule>
    <cfRule type="cellIs" dxfId="0" priority="2" operator="equal">
      <formula>0</formula>
    </cfRule>
  </conditionalFormatting>
  <pageMargins left="0.7" right="0.7" top="0.75" bottom="0.75" header="0.3" footer="0.3"/>
  <pageSetup paperSize="9" scale="7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1_交付申請</vt:lpstr>
      <vt:lpstr>1_1誓約書&amp;遵守リスト</vt:lpstr>
      <vt:lpstr>1_2交付申請提出チェックシート</vt:lpstr>
      <vt:lpstr>1_3設置承諾書</vt:lpstr>
      <vt:lpstr>1_4太陽光発電設備調書</vt:lpstr>
      <vt:lpstr>7_実績報告</vt:lpstr>
      <vt:lpstr>7_1実績報告提出チェックシート</vt:lpstr>
      <vt:lpstr>7_2工事証明書</vt:lpstr>
      <vt:lpstr>9_財産管理台帳</vt:lpstr>
      <vt:lpstr>'1_1誓約書&amp;遵守リスト'!Print_Area</vt:lpstr>
      <vt:lpstr>'1_2交付申請提出チェックシート'!Print_Area</vt:lpstr>
      <vt:lpstr>'1_3設置承諾書'!Print_Area</vt:lpstr>
      <vt:lpstr>'1_4太陽光発電設備調書'!Print_Area</vt:lpstr>
      <vt:lpstr>'1_交付申請'!Print_Area</vt:lpstr>
      <vt:lpstr>'7_1実績報告提出チェックシート'!Print_Area</vt:lpstr>
      <vt:lpstr>'7_2工事証明書'!Print_Area</vt:lpstr>
      <vt:lpstr>'7_実績報告'!Print_Area</vt:lpstr>
      <vt:lpstr>'9_財産管理台帳'!Print_Area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深尾 明広</dc:creator>
  <cp:lastModifiedBy>深尾 明広</cp:lastModifiedBy>
  <cp:lastPrinted>2025-06-19T01:32:36Z</cp:lastPrinted>
  <dcterms:created xsi:type="dcterms:W3CDTF">2025-02-21T06:13:33Z</dcterms:created>
  <dcterms:modified xsi:type="dcterms:W3CDTF">2025-06-19T01:32:45Z</dcterms:modified>
</cp:coreProperties>
</file>