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orca2\plaza_area\事業フォルダ\00 R7年度\01 総務企画部\02 情報企画課\3 広報（1）プラザHP\HP修正一時保存\DX実装展開支援\"/>
    </mc:Choice>
  </mc:AlternateContent>
  <xr:revisionPtr revIDLastSave="0" documentId="8_{9734B7E4-DB78-4F4A-98AF-DCFA9A88E882}" xr6:coauthVersionLast="47" xr6:coauthVersionMax="47" xr10:uidLastSave="{00000000-0000-0000-0000-000000000000}"/>
  <bookViews>
    <workbookView xWindow="-120" yWindow="-120" windowWidth="29040" windowHeight="15720" tabRatio="740" xr2:uid="{00000000-000D-0000-FFFF-FFFF00000000}"/>
  </bookViews>
  <sheets>
    <sheet name="様式第5号の別紙5a" sheetId="8" r:id="rId1"/>
  </sheets>
  <definedNames>
    <definedName name="_xlnm.Print_Area" localSheetId="0">様式第5号の別紙5a!$B$1:$L$54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8" l="1"/>
  <c r="H41" i="8"/>
  <c r="I40" i="8"/>
  <c r="H40" i="8"/>
  <c r="I39" i="8"/>
  <c r="H39" i="8"/>
  <c r="I38" i="8"/>
  <c r="H38" i="8"/>
  <c r="I37" i="8"/>
  <c r="H37" i="8"/>
  <c r="I36" i="8"/>
  <c r="I42" i="8" s="1"/>
  <c r="H36" i="8"/>
  <c r="H42" i="8" s="1"/>
  <c r="I34" i="8"/>
  <c r="H34" i="8"/>
  <c r="I33" i="8"/>
  <c r="H33" i="8"/>
  <c r="I32" i="8"/>
  <c r="H32" i="8"/>
  <c r="I31" i="8"/>
  <c r="H31" i="8"/>
  <c r="I30" i="8"/>
  <c r="H30" i="8"/>
  <c r="I29" i="8"/>
  <c r="I35" i="8" s="1"/>
  <c r="H29" i="8"/>
  <c r="H35" i="8" s="1"/>
  <c r="I6" i="8" l="1"/>
  <c r="H6" i="8"/>
  <c r="I27" i="8" l="1"/>
  <c r="H27" i="8"/>
  <c r="I26" i="8"/>
  <c r="H26" i="8"/>
  <c r="I25" i="8"/>
  <c r="H25" i="8"/>
  <c r="I24" i="8"/>
  <c r="H24" i="8"/>
  <c r="I23" i="8"/>
  <c r="H23" i="8"/>
  <c r="I22" i="8"/>
  <c r="I28" i="8" s="1"/>
  <c r="H22" i="8"/>
  <c r="H28" i="8" s="1"/>
  <c r="I20" i="8"/>
  <c r="H20" i="8"/>
  <c r="I19" i="8"/>
  <c r="H19" i="8"/>
  <c r="I18" i="8"/>
  <c r="H18" i="8"/>
  <c r="I17" i="8"/>
  <c r="H17" i="8"/>
  <c r="I16" i="8"/>
  <c r="H16" i="8"/>
  <c r="I15" i="8"/>
  <c r="I21" i="8" s="1"/>
  <c r="H15" i="8"/>
  <c r="H21" i="8" s="1"/>
  <c r="I13" i="8"/>
  <c r="H13" i="8"/>
  <c r="I12" i="8"/>
  <c r="H12" i="8"/>
  <c r="I11" i="8"/>
  <c r="H11" i="8"/>
  <c r="I10" i="8"/>
  <c r="H10" i="8"/>
  <c r="I9" i="8"/>
  <c r="H9" i="8"/>
  <c r="I8" i="8"/>
  <c r="H8" i="8"/>
  <c r="I7" i="8"/>
  <c r="H7" i="8"/>
  <c r="I14" i="8" l="1"/>
  <c r="I43" i="8" s="1"/>
  <c r="J44" i="8" l="1"/>
  <c r="J43" i="8"/>
  <c r="H14" i="8"/>
  <c r="H43" i="8" s="1"/>
  <c r="J4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大原 節夫</author>
  </authors>
  <commentList>
    <comment ref="J44" authorId="0" shapeId="0" xr:uid="{FE765FA0-032B-4067-B56B-DAA412F5F506}">
      <text>
        <r>
          <rPr>
            <b/>
            <sz val="9"/>
            <color indexed="81"/>
            <rFont val="MS P ゴシック"/>
            <family val="3"/>
            <charset val="128"/>
          </rPr>
          <t>プラザ:</t>
        </r>
        <r>
          <rPr>
            <sz val="9"/>
            <color indexed="81"/>
            <rFont val="MS P ゴシック"/>
            <family val="3"/>
            <charset val="128"/>
          </rPr>
          <t xml:space="preserve">
合計にて千円未満を切捨てる
</t>
        </r>
      </text>
    </comment>
  </commentList>
</comments>
</file>

<file path=xl/sharedStrings.xml><?xml version="1.0" encoding="utf-8"?>
<sst xmlns="http://schemas.openxmlformats.org/spreadsheetml/2006/main" count="33" uniqueCount="29">
  <si>
    <t>種別</t>
  </si>
  <si>
    <t>仕様</t>
  </si>
  <si>
    <t>単位</t>
  </si>
  <si>
    <t>数量</t>
  </si>
  <si>
    <t>備考</t>
    <rPh sb="0" eb="2">
      <t>ビコウ</t>
    </rPh>
    <phoneticPr fontId="1"/>
  </si>
  <si>
    <t>小　　　計</t>
    <rPh sb="0" eb="1">
      <t>ショウ</t>
    </rPh>
    <phoneticPr fontId="1"/>
  </si>
  <si>
    <t>経費区分</t>
    <rPh sb="0" eb="2">
      <t>ケイヒ</t>
    </rPh>
    <phoneticPr fontId="5"/>
  </si>
  <si>
    <t>（単位：円）</t>
    <rPh sb="1" eb="3">
      <t>タンイ</t>
    </rPh>
    <rPh sb="4" eb="5">
      <t>エン</t>
    </rPh>
    <phoneticPr fontId="1"/>
  </si>
  <si>
    <t>サービス利用費</t>
    <rPh sb="4" eb="6">
      <t>リヨウ</t>
    </rPh>
    <rPh sb="6" eb="7">
      <t>ヒ</t>
    </rPh>
    <phoneticPr fontId="1"/>
  </si>
  <si>
    <t>委託費</t>
    <rPh sb="0" eb="2">
      <t>イタク</t>
    </rPh>
    <rPh sb="2" eb="3">
      <t>ヒ</t>
    </rPh>
    <phoneticPr fontId="1"/>
  </si>
  <si>
    <t>補助事業に要する経費（円）
（消費税含む）</t>
    <rPh sb="2" eb="4">
      <t>ジギョウ</t>
    </rPh>
    <rPh sb="5" eb="6">
      <t>ヨウ</t>
    </rPh>
    <rPh sb="15" eb="18">
      <t>ショウヒゼイ</t>
    </rPh>
    <rPh sb="18" eb="19">
      <t>フク</t>
    </rPh>
    <phoneticPr fontId="1"/>
  </si>
  <si>
    <t>補助金交付
申請額(円)
（対象経費
×補助率1/2）</t>
    <phoneticPr fontId="1"/>
  </si>
  <si>
    <t>補助対象
経費（円）
（消費税除く）</t>
    <rPh sb="12" eb="15">
      <t>ショウヒゼイ</t>
    </rPh>
    <rPh sb="15" eb="16">
      <t>ノゾ</t>
    </rPh>
    <phoneticPr fontId="1"/>
  </si>
  <si>
    <r>
      <t xml:space="preserve">単価（円）
</t>
    </r>
    <r>
      <rPr>
        <sz val="9"/>
        <rFont val="ＭＳ Ｐ明朝"/>
        <family val="1"/>
        <charset val="128"/>
      </rPr>
      <t>（消費税等
を除く）</t>
    </r>
    <rPh sb="3" eb="4">
      <t>エン</t>
    </rPh>
    <rPh sb="7" eb="10">
      <t>ショウヒゼイ</t>
    </rPh>
    <rPh sb="10" eb="11">
      <t>ナド</t>
    </rPh>
    <rPh sb="13" eb="14">
      <t>ノゾ</t>
    </rPh>
    <phoneticPr fontId="5"/>
  </si>
  <si>
    <t>機器・部品・ソフトウェア費</t>
    <rPh sb="0" eb="2">
      <t>キキ</t>
    </rPh>
    <rPh sb="3" eb="5">
      <t>ブヒン</t>
    </rPh>
    <rPh sb="12" eb="13">
      <t>ヒ</t>
    </rPh>
    <phoneticPr fontId="1"/>
  </si>
  <si>
    <t>計</t>
    <rPh sb="0" eb="1">
      <t>ケイ</t>
    </rPh>
    <phoneticPr fontId="1"/>
  </si>
  <si>
    <t>計（調整）</t>
    <rPh sb="0" eb="1">
      <t>ケイ</t>
    </rPh>
    <rPh sb="2" eb="4">
      <t>チョウセイ</t>
    </rPh>
    <phoneticPr fontId="1"/>
  </si>
  <si>
    <t>別紙1a（様式第１号、第２号関係）</t>
    <rPh sb="0" eb="2">
      <t>ベッシ</t>
    </rPh>
    <rPh sb="5" eb="7">
      <t>ヨウシキ</t>
    </rPh>
    <rPh sb="7" eb="8">
      <t>ダイ</t>
    </rPh>
    <rPh sb="9" eb="10">
      <t>ゴウ</t>
    </rPh>
    <rPh sb="11" eb="12">
      <t>ダイ</t>
    </rPh>
    <rPh sb="13" eb="14">
      <t>ゴウ</t>
    </rPh>
    <rPh sb="14" eb="16">
      <t>カンケイ</t>
    </rPh>
    <phoneticPr fontId="1"/>
  </si>
  <si>
    <t>４．補助事業経費内訳書（事業計画書）</t>
    <rPh sb="2" eb="4">
      <t>ホジョ</t>
    </rPh>
    <rPh sb="4" eb="6">
      <t>ジギョウ</t>
    </rPh>
    <rPh sb="6" eb="8">
      <t>ケイヒ</t>
    </rPh>
    <rPh sb="8" eb="10">
      <t>ウチワケ</t>
    </rPh>
    <rPh sb="10" eb="11">
      <t>ショ</t>
    </rPh>
    <rPh sb="12" eb="14">
      <t>ジギョウ</t>
    </rPh>
    <rPh sb="14" eb="17">
      <t>ケイカクショ</t>
    </rPh>
    <phoneticPr fontId="1"/>
  </si>
  <si>
    <t>（記載注意）</t>
  </si>
  <si>
    <t>・「種別」とは機器名、部品名、工具器具名、資材名などの品名</t>
    <rPh sb="2" eb="4">
      <t>シュベツ</t>
    </rPh>
    <rPh sb="7" eb="10">
      <t>キキメイ</t>
    </rPh>
    <rPh sb="11" eb="13">
      <t>ブヒン</t>
    </rPh>
    <rPh sb="13" eb="14">
      <t>メイ</t>
    </rPh>
    <rPh sb="15" eb="17">
      <t>コウグ</t>
    </rPh>
    <rPh sb="17" eb="19">
      <t>キグ</t>
    </rPh>
    <rPh sb="19" eb="20">
      <t>ナ</t>
    </rPh>
    <rPh sb="21" eb="23">
      <t>シザイ</t>
    </rPh>
    <rPh sb="23" eb="24">
      <t>ナ</t>
    </rPh>
    <rPh sb="27" eb="29">
      <t>ヒンメイ</t>
    </rPh>
    <phoneticPr fontId="1"/>
  </si>
  <si>
    <t>・「仕様」とは、それぞれの型式、性能、構造等</t>
    <rPh sb="2" eb="4">
      <t>シヨウ</t>
    </rPh>
    <rPh sb="13" eb="15">
      <t>カタシキ</t>
    </rPh>
    <rPh sb="16" eb="18">
      <t>セイノウ</t>
    </rPh>
    <rPh sb="19" eb="21">
      <t>コウゾウ</t>
    </rPh>
    <rPh sb="21" eb="22">
      <t>ナド</t>
    </rPh>
    <phoneticPr fontId="1"/>
  </si>
  <si>
    <t>・「補助事業に要する経費」とは、事業実施に必要となる経費を意味し数量に単価を乗じた金額を記入すること</t>
    <rPh sb="2" eb="4">
      <t>ホジョ</t>
    </rPh>
    <rPh sb="4" eb="6">
      <t>ジギョウ</t>
    </rPh>
    <rPh sb="7" eb="8">
      <t>ヨウ</t>
    </rPh>
    <rPh sb="10" eb="12">
      <t>ケイヒ</t>
    </rPh>
    <rPh sb="16" eb="18">
      <t>ジギョウ</t>
    </rPh>
    <rPh sb="18" eb="20">
      <t>ジッシ</t>
    </rPh>
    <rPh sb="21" eb="23">
      <t>ヒツヨウ</t>
    </rPh>
    <rPh sb="26" eb="28">
      <t>ケイヒ</t>
    </rPh>
    <rPh sb="29" eb="31">
      <t>イミ</t>
    </rPh>
    <rPh sb="32" eb="34">
      <t>スウリョウ</t>
    </rPh>
    <rPh sb="35" eb="37">
      <t>タンカ</t>
    </rPh>
    <rPh sb="38" eb="39">
      <t>ジョウ</t>
    </rPh>
    <rPh sb="41" eb="43">
      <t>キンガク</t>
    </rPh>
    <rPh sb="44" eb="46">
      <t>キニュウ</t>
    </rPh>
    <phoneticPr fontId="1"/>
  </si>
  <si>
    <t>　　記載金額は見積による確認等、可能な限り正確な金額を記載すること</t>
    <rPh sb="2" eb="4">
      <t>キサイ</t>
    </rPh>
    <rPh sb="4" eb="6">
      <t>キンガク</t>
    </rPh>
    <rPh sb="7" eb="9">
      <t>ミツモリ</t>
    </rPh>
    <rPh sb="12" eb="14">
      <t>カクニン</t>
    </rPh>
    <rPh sb="14" eb="15">
      <t>ナド</t>
    </rPh>
    <rPh sb="16" eb="18">
      <t>カノウ</t>
    </rPh>
    <rPh sb="19" eb="20">
      <t>カギ</t>
    </rPh>
    <rPh sb="21" eb="23">
      <t>セイカク</t>
    </rPh>
    <rPh sb="24" eb="26">
      <t>キンガク</t>
    </rPh>
    <rPh sb="27" eb="29">
      <t>キサイ</t>
    </rPh>
    <phoneticPr fontId="1"/>
  </si>
  <si>
    <t>・「補助対象経費」には「補助事業に要する経費」のうち、補助対象となる経費を記入すること</t>
    <rPh sb="2" eb="4">
      <t>ホジョ</t>
    </rPh>
    <rPh sb="4" eb="6">
      <t>タイショウ</t>
    </rPh>
    <rPh sb="6" eb="8">
      <t>ケイヒ</t>
    </rPh>
    <rPh sb="14" eb="16">
      <t>ジギョウ</t>
    </rPh>
    <rPh sb="17" eb="18">
      <t>ヨウ</t>
    </rPh>
    <rPh sb="20" eb="22">
      <t>ケイヒ</t>
    </rPh>
    <rPh sb="29" eb="31">
      <t>タイショウ</t>
    </rPh>
    <rPh sb="34" eb="36">
      <t>ケイヒ</t>
    </rPh>
    <rPh sb="37" eb="39">
      <t>キニュウ</t>
    </rPh>
    <phoneticPr fontId="1"/>
  </si>
  <si>
    <t>・補助金申請額は、補助金の合計額の千円未満を切り捨てた額とする</t>
    <rPh sb="1" eb="3">
      <t>ホジョ</t>
    </rPh>
    <rPh sb="3" eb="4">
      <t>キン</t>
    </rPh>
    <rPh sb="4" eb="6">
      <t>シンセイ</t>
    </rPh>
    <rPh sb="6" eb="7">
      <t>ガク</t>
    </rPh>
    <rPh sb="13" eb="15">
      <t>ゴウケイ</t>
    </rPh>
    <rPh sb="15" eb="16">
      <t>ガク</t>
    </rPh>
    <rPh sb="17" eb="19">
      <t>センエン</t>
    </rPh>
    <rPh sb="19" eb="21">
      <t>ミマン</t>
    </rPh>
    <rPh sb="22" eb="23">
      <t>キ</t>
    </rPh>
    <rPh sb="24" eb="25">
      <t>ス</t>
    </rPh>
    <rPh sb="27" eb="28">
      <t>ガク</t>
    </rPh>
    <phoneticPr fontId="1"/>
  </si>
  <si>
    <t>・「補助金申請額」は「補助対象金額」の補助率1/2を乗じた額以内で上限500万円以下(下限250万円以上)とする</t>
    <rPh sb="2" eb="4">
      <t>ホジョ</t>
    </rPh>
    <rPh sb="4" eb="5">
      <t>キン</t>
    </rPh>
    <rPh sb="5" eb="7">
      <t>シンセイ</t>
    </rPh>
    <rPh sb="7" eb="8">
      <t>ガク</t>
    </rPh>
    <rPh sb="13" eb="15">
      <t>タイショウ</t>
    </rPh>
    <rPh sb="15" eb="17">
      <t>キンガク</t>
    </rPh>
    <rPh sb="21" eb="22">
      <t>リツ</t>
    </rPh>
    <rPh sb="26" eb="27">
      <t>ジョウ</t>
    </rPh>
    <rPh sb="29" eb="30">
      <t>ガク</t>
    </rPh>
    <rPh sb="30" eb="32">
      <t>イナイ</t>
    </rPh>
    <rPh sb="33" eb="35">
      <t>ジョウゲン</t>
    </rPh>
    <rPh sb="38" eb="40">
      <t>マンエン</t>
    </rPh>
    <rPh sb="40" eb="42">
      <t>イカ</t>
    </rPh>
    <rPh sb="43" eb="45">
      <t>カゲン</t>
    </rPh>
    <rPh sb="48" eb="50">
      <t>マンエン</t>
    </rPh>
    <rPh sb="50" eb="52">
      <t>イジョウ</t>
    </rPh>
    <phoneticPr fontId="1"/>
  </si>
  <si>
    <t>技術指導費</t>
    <rPh sb="0" eb="2">
      <t>ギジュツ</t>
    </rPh>
    <rPh sb="2" eb="4">
      <t>シドウ</t>
    </rPh>
    <rPh sb="4" eb="5">
      <t>ヒ</t>
    </rPh>
    <phoneticPr fontId="1"/>
  </si>
  <si>
    <t>研修費</t>
    <rPh sb="0" eb="3">
      <t>ケンシュウヒ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</si>
</sst>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quot;¥&quot;\!\(#\!\,##0&quot;¥&quot;\!\)"/>
    <numFmt numFmtId="177" formatCode="#,##0_ "/>
    <numFmt numFmtId="178" formatCode="#,##0;#,##0;"/>
  </numFmts>
  <fonts count="15">
    <font>
      <sz val="9"/>
      <name val="ＭＳ ゴシック"/>
      <family val="3"/>
      <charset val="128"/>
    </font>
    <font>
      <sz val="6"/>
      <name val="ＭＳ ゴシック"/>
      <family val="3"/>
      <charset val="128"/>
    </font>
    <font>
      <sz val="10.5"/>
      <name val="ＭＳ 明朝"/>
      <family val="1"/>
      <charset val="128"/>
    </font>
    <font>
      <sz val="11"/>
      <name val="ＭＳ 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明朝"/>
      <family val="1"/>
      <charset val="128"/>
    </font>
    <font>
      <sz val="9"/>
      <name val="ＭＳ Ｐ明朝"/>
      <family val="1"/>
      <charset val="128"/>
    </font>
    <font>
      <sz val="11"/>
      <color indexed="8"/>
      <name val="ＭＳ Ｐゴシック"/>
      <family val="3"/>
      <charset val="128"/>
    </font>
    <font>
      <u/>
      <sz val="14"/>
      <name val="ＭＳ 明朝"/>
      <family val="1"/>
      <charset val="128"/>
    </font>
    <font>
      <sz val="14"/>
      <name val="ＭＳ ゴシック"/>
      <family val="3"/>
      <charset val="128"/>
    </font>
    <font>
      <sz val="9"/>
      <color indexed="81"/>
      <name val="MS P ゴシック"/>
      <family val="3"/>
      <charset val="128"/>
    </font>
    <font>
      <b/>
      <sz val="9"/>
      <color indexed="81"/>
      <name val="MS P ゴシック"/>
      <family val="3"/>
      <charset val="128"/>
    </font>
    <font>
      <b/>
      <sz val="8"/>
      <color rgb="FFFF0000"/>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9" fillId="0" borderId="0">
      <alignment vertical="center"/>
    </xf>
    <xf numFmtId="40" fontId="9" fillId="0" borderId="0" applyFont="0" applyFill="0" applyBorder="0" applyAlignment="0" applyProtection="0">
      <alignment vertical="center"/>
    </xf>
  </cellStyleXfs>
  <cellXfs count="61">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xf numFmtId="0" fontId="4" fillId="0" borderId="2" xfId="0" applyFont="1" applyBorder="1" applyAlignment="1">
      <alignment vertical="center" wrapText="1"/>
    </xf>
    <xf numFmtId="0" fontId="0" fillId="0" borderId="0" xfId="0" applyAlignment="1">
      <alignment wrapText="1"/>
    </xf>
    <xf numFmtId="0" fontId="7" fillId="0" borderId="0" xfId="0" applyFont="1" applyAlignment="1">
      <alignment horizontal="center"/>
    </xf>
    <xf numFmtId="0" fontId="7" fillId="0" borderId="0" xfId="0" applyFont="1"/>
    <xf numFmtId="0" fontId="7" fillId="0" borderId="0" xfId="0" applyFont="1" applyAlignment="1">
      <alignment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177" fontId="4" fillId="0" borderId="4" xfId="0" applyNumberFormat="1" applyFont="1" applyBorder="1" applyAlignment="1">
      <alignment vertical="center"/>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177" fontId="4" fillId="0" borderId="6" xfId="0" applyNumberFormat="1" applyFont="1" applyBorder="1" applyAlignment="1">
      <alignment vertical="center"/>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center" vertical="center" wrapText="1"/>
    </xf>
    <xf numFmtId="177" fontId="4" fillId="0" borderId="8" xfId="0" applyNumberFormat="1" applyFont="1" applyBorder="1" applyAlignment="1">
      <alignment vertical="center"/>
    </xf>
    <xf numFmtId="0" fontId="4" fillId="0" borderId="9" xfId="0" applyFont="1" applyBorder="1" applyAlignment="1">
      <alignment horizontal="justify" vertical="center" wrapText="1"/>
    </xf>
    <xf numFmtId="0" fontId="4" fillId="0" borderId="3" xfId="0" applyFont="1" applyBorder="1" applyAlignment="1">
      <alignment horizontal="center" vertical="center" wrapText="1"/>
    </xf>
    <xf numFmtId="3" fontId="4" fillId="0" borderId="6" xfId="0" applyNumberFormat="1" applyFont="1" applyBorder="1" applyAlignment="1">
      <alignment vertical="center"/>
    </xf>
    <xf numFmtId="178" fontId="4" fillId="0" borderId="1" xfId="0" applyNumberFormat="1" applyFont="1" applyBorder="1" applyAlignment="1">
      <alignment vertical="center"/>
    </xf>
    <xf numFmtId="178" fontId="4" fillId="0" borderId="10" xfId="0" applyNumberFormat="1" applyFont="1" applyBorder="1" applyAlignment="1">
      <alignment vertical="center"/>
    </xf>
    <xf numFmtId="0" fontId="2" fillId="0" borderId="0" xfId="0" applyFont="1" applyAlignment="1">
      <alignment horizontal="left" vertical="center"/>
    </xf>
    <xf numFmtId="0" fontId="4" fillId="0" borderId="12" xfId="0" applyFont="1" applyBorder="1" applyAlignment="1">
      <alignment horizontal="justify" vertical="center" wrapText="1"/>
    </xf>
    <xf numFmtId="0" fontId="4" fillId="0" borderId="12" xfId="0" applyFont="1" applyBorder="1" applyAlignment="1">
      <alignment horizontal="center" vertical="center" wrapText="1"/>
    </xf>
    <xf numFmtId="177" fontId="4" fillId="0" borderId="12" xfId="0" applyNumberFormat="1" applyFont="1" applyBorder="1" applyAlignment="1">
      <alignment vertical="center"/>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center" vertical="center" wrapText="1"/>
    </xf>
    <xf numFmtId="177" fontId="4" fillId="0" borderId="14" xfId="0" applyNumberFormat="1" applyFont="1" applyBorder="1" applyAlignment="1">
      <alignment vertical="center"/>
    </xf>
    <xf numFmtId="0" fontId="4" fillId="0" borderId="15" xfId="0" applyFont="1" applyBorder="1" applyAlignment="1">
      <alignment horizontal="justify" vertical="center" wrapText="1"/>
    </xf>
    <xf numFmtId="3" fontId="4" fillId="0" borderId="17" xfId="0" applyNumberFormat="1" applyFont="1" applyBorder="1" applyAlignment="1">
      <alignment vertical="center"/>
    </xf>
    <xf numFmtId="3" fontId="4" fillId="0" borderId="14" xfId="0" applyNumberFormat="1" applyFont="1" applyBorder="1" applyAlignment="1">
      <alignment vertical="center"/>
    </xf>
    <xf numFmtId="0" fontId="11" fillId="0" borderId="0" xfId="0" applyFont="1"/>
    <xf numFmtId="178" fontId="4" fillId="0" borderId="21" xfId="0" applyNumberFormat="1" applyFont="1" applyBorder="1" applyAlignment="1">
      <alignment vertical="center"/>
    </xf>
    <xf numFmtId="0" fontId="14" fillId="0" borderId="0" xfId="0" applyFont="1"/>
    <xf numFmtId="0" fontId="7" fillId="0" borderId="0" xfId="0" applyFont="1" applyAlignment="1">
      <alignment vertical="top"/>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3" fontId="4" fillId="0" borderId="24"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6" fillId="0" borderId="1"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6" fillId="0" borderId="16" xfId="0" applyFont="1" applyBorder="1" applyAlignment="1">
      <alignment horizontal="center" vertical="center" textRotation="255" wrapText="1"/>
    </xf>
    <xf numFmtId="0" fontId="10" fillId="0" borderId="0" xfId="0" applyFont="1" applyAlignment="1">
      <alignment horizontal="center"/>
    </xf>
    <xf numFmtId="176" fontId="4" fillId="0" borderId="1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textRotation="255" wrapText="1"/>
    </xf>
    <xf numFmtId="0" fontId="0" fillId="0" borderId="1" xfId="0"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11" xfId="0" applyFont="1" applyBorder="1" applyAlignment="1">
      <alignment horizontal="center" vertical="center" textRotation="255" wrapText="1"/>
    </xf>
  </cellXfs>
  <cellStyles count="3">
    <cellStyle name="桁区切り [0.00] 2" xfId="2" xr:uid="{5290FC1F-4DA4-45E9-B9FB-C7536E05B414}"/>
    <cellStyle name="標準" xfId="0" builtinId="0"/>
    <cellStyle name="標準 2" xfId="1" xr:uid="{94492FE2-1360-491E-9CCC-B2440452E2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2CD6E-99BA-4612-8499-412B823A94CC}">
  <sheetPr>
    <pageSetUpPr fitToPage="1"/>
  </sheetPr>
  <dimension ref="A1:L53"/>
  <sheetViews>
    <sheetView tabSelected="1" view="pageBreakPreview" zoomScale="55" zoomScaleNormal="55" zoomScaleSheetLayoutView="55" workbookViewId="0">
      <selection activeCell="K41" sqref="K41"/>
    </sheetView>
  </sheetViews>
  <sheetFormatPr defaultColWidth="9" defaultRowHeight="11.25"/>
  <cols>
    <col min="1" max="1" width="1.6640625" customWidth="1"/>
    <col min="2" max="2" width="5.83203125" customWidth="1"/>
    <col min="3" max="4" width="22.83203125" customWidth="1"/>
    <col min="5" max="6" width="5.83203125" customWidth="1"/>
    <col min="7" max="10" width="18.83203125" customWidth="1"/>
    <col min="11" max="11" width="18.83203125" style="6" customWidth="1"/>
    <col min="12" max="12" width="5.83203125" customWidth="1"/>
  </cols>
  <sheetData>
    <row r="1" spans="2:12" s="1" customFormat="1" ht="12.75">
      <c r="B1" s="1" t="s">
        <v>17</v>
      </c>
    </row>
    <row r="2" spans="2:12" s="1" customFormat="1" ht="17.25">
      <c r="B2" s="52" t="s">
        <v>18</v>
      </c>
      <c r="C2" s="52"/>
      <c r="D2" s="52"/>
      <c r="E2" s="52"/>
      <c r="F2" s="52"/>
      <c r="G2" s="52"/>
      <c r="H2" s="52"/>
      <c r="I2" s="52"/>
      <c r="J2" s="52"/>
      <c r="K2" s="52"/>
      <c r="L2" s="37"/>
    </row>
    <row r="3" spans="2:12" s="2" customFormat="1" ht="18" customHeight="1" thickBot="1">
      <c r="K3" s="26" t="s">
        <v>7</v>
      </c>
    </row>
    <row r="4" spans="2:12" s="3" customFormat="1" ht="40.35" customHeight="1">
      <c r="B4" s="60" t="s">
        <v>6</v>
      </c>
      <c r="C4" s="55" t="s">
        <v>0</v>
      </c>
      <c r="D4" s="55" t="s">
        <v>1</v>
      </c>
      <c r="E4" s="56" t="s">
        <v>2</v>
      </c>
      <c r="F4" s="56" t="s">
        <v>3</v>
      </c>
      <c r="G4" s="53" t="s">
        <v>13</v>
      </c>
      <c r="H4" s="53" t="s">
        <v>10</v>
      </c>
      <c r="I4" s="53" t="s">
        <v>12</v>
      </c>
      <c r="J4" s="53" t="s">
        <v>11</v>
      </c>
      <c r="K4" s="58" t="s">
        <v>4</v>
      </c>
    </row>
    <row r="5" spans="2:12" s="3" customFormat="1" ht="30" customHeight="1">
      <c r="B5" s="48"/>
      <c r="C5" s="46"/>
      <c r="D5" s="46"/>
      <c r="E5" s="57"/>
      <c r="F5" s="57"/>
      <c r="G5" s="54"/>
      <c r="H5" s="54"/>
      <c r="I5" s="54"/>
      <c r="J5" s="54"/>
      <c r="K5" s="59"/>
    </row>
    <row r="6" spans="2:12" s="4" customFormat="1" ht="20.100000000000001" customHeight="1">
      <c r="B6" s="48" t="s">
        <v>14</v>
      </c>
      <c r="C6" s="10"/>
      <c r="D6" s="10"/>
      <c r="E6" s="11"/>
      <c r="F6" s="12"/>
      <c r="G6" s="12"/>
      <c r="H6" s="23" t="str">
        <f>IF(G6="","",(F6*G6)*1.1)</f>
        <v/>
      </c>
      <c r="I6" s="23" t="str">
        <f>IF(G6="","",(F6*G6))</f>
        <v/>
      </c>
      <c r="J6" s="41"/>
      <c r="K6" s="13"/>
    </row>
    <row r="7" spans="2:12" s="4" customFormat="1" ht="20.100000000000001" customHeight="1">
      <c r="B7" s="48"/>
      <c r="C7" s="14"/>
      <c r="D7" s="14"/>
      <c r="E7" s="15"/>
      <c r="F7" s="16"/>
      <c r="G7" s="16"/>
      <c r="H7" s="23" t="str">
        <f>IF(G7="","",(F7*G7)*1.1)</f>
        <v/>
      </c>
      <c r="I7" s="23" t="str">
        <f>IF(G7="","",(F7*G7))</f>
        <v/>
      </c>
      <c r="J7" s="42"/>
      <c r="K7" s="17"/>
    </row>
    <row r="8" spans="2:12" s="4" customFormat="1" ht="20.100000000000001" customHeight="1">
      <c r="B8" s="48"/>
      <c r="C8" s="27"/>
      <c r="D8" s="27"/>
      <c r="E8" s="28"/>
      <c r="F8" s="29"/>
      <c r="G8" s="29"/>
      <c r="H8" s="23" t="str">
        <f t="shared" ref="H8:H13" si="0">IF(G8="","",(F8*G8)*1.1)</f>
        <v/>
      </c>
      <c r="I8" s="23" t="str">
        <f t="shared" ref="I8:I13" si="1">IF(G8="","",(F8*G8))</f>
        <v/>
      </c>
      <c r="J8" s="42"/>
      <c r="K8" s="30"/>
    </row>
    <row r="9" spans="2:12" s="4" customFormat="1" ht="20.100000000000001" customHeight="1">
      <c r="B9" s="48"/>
      <c r="C9" s="27"/>
      <c r="D9" s="27"/>
      <c r="E9" s="28"/>
      <c r="F9" s="29"/>
      <c r="G9" s="29"/>
      <c r="H9" s="23" t="str">
        <f t="shared" si="0"/>
        <v/>
      </c>
      <c r="I9" s="23" t="str">
        <f t="shared" si="1"/>
        <v/>
      </c>
      <c r="J9" s="42"/>
      <c r="K9" s="30"/>
    </row>
    <row r="10" spans="2:12" s="4" customFormat="1" ht="20.100000000000001" customHeight="1">
      <c r="B10" s="48"/>
      <c r="C10" s="27"/>
      <c r="D10" s="27"/>
      <c r="E10" s="28"/>
      <c r="F10" s="29"/>
      <c r="G10" s="29"/>
      <c r="H10" s="23" t="str">
        <f t="shared" si="0"/>
        <v/>
      </c>
      <c r="I10" s="23" t="str">
        <f t="shared" si="1"/>
        <v/>
      </c>
      <c r="J10" s="42"/>
      <c r="K10" s="30"/>
    </row>
    <row r="11" spans="2:12" s="4" customFormat="1" ht="20.100000000000001" customHeight="1">
      <c r="B11" s="48"/>
      <c r="C11" s="27"/>
      <c r="D11" s="27"/>
      <c r="E11" s="28"/>
      <c r="F11" s="29"/>
      <c r="G11" s="29"/>
      <c r="H11" s="23" t="str">
        <f t="shared" si="0"/>
        <v/>
      </c>
      <c r="I11" s="23" t="str">
        <f t="shared" si="1"/>
        <v/>
      </c>
      <c r="J11" s="42"/>
      <c r="K11" s="30"/>
    </row>
    <row r="12" spans="2:12" s="4" customFormat="1" ht="20.100000000000001" customHeight="1">
      <c r="B12" s="48"/>
      <c r="C12" s="27"/>
      <c r="D12" s="27"/>
      <c r="E12" s="28"/>
      <c r="F12" s="29"/>
      <c r="G12" s="29"/>
      <c r="H12" s="23" t="str">
        <f t="shared" si="0"/>
        <v/>
      </c>
      <c r="I12" s="23" t="str">
        <f t="shared" si="1"/>
        <v/>
      </c>
      <c r="J12" s="42"/>
      <c r="K12" s="30"/>
    </row>
    <row r="13" spans="2:12" s="4" customFormat="1" ht="20.100000000000001" customHeight="1">
      <c r="B13" s="48"/>
      <c r="C13" s="18"/>
      <c r="D13" s="18"/>
      <c r="E13" s="19"/>
      <c r="F13" s="20"/>
      <c r="G13" s="20"/>
      <c r="H13" s="36" t="str">
        <f t="shared" si="0"/>
        <v/>
      </c>
      <c r="I13" s="36" t="str">
        <f t="shared" si="1"/>
        <v/>
      </c>
      <c r="J13" s="42"/>
      <c r="K13" s="21"/>
    </row>
    <row r="14" spans="2:12" s="4" customFormat="1" ht="22.35" customHeight="1">
      <c r="B14" s="48"/>
      <c r="C14" s="46" t="s">
        <v>5</v>
      </c>
      <c r="D14" s="47"/>
      <c r="E14" s="47"/>
      <c r="F14" s="47"/>
      <c r="G14" s="47"/>
      <c r="H14" s="24">
        <f>SUM(H6:H13)</f>
        <v>0</v>
      </c>
      <c r="I14" s="24">
        <f>SUM(I6:I13)</f>
        <v>0</v>
      </c>
      <c r="J14" s="42"/>
      <c r="K14" s="22"/>
    </row>
    <row r="15" spans="2:12" s="4" customFormat="1" ht="20.100000000000001" customHeight="1">
      <c r="B15" s="48" t="s">
        <v>8</v>
      </c>
      <c r="C15" s="10"/>
      <c r="D15" s="10"/>
      <c r="E15" s="11"/>
      <c r="F15" s="12"/>
      <c r="G15" s="12"/>
      <c r="H15" s="35" t="str">
        <f t="shared" ref="H15:H20" si="2">IF(G15="","",(F15*G15)*1.1)</f>
        <v/>
      </c>
      <c r="I15" s="35" t="str">
        <f t="shared" ref="I15:I20" si="3">IF(G15="","",(F15*G15))</f>
        <v/>
      </c>
      <c r="J15" s="42"/>
      <c r="K15" s="13"/>
    </row>
    <row r="16" spans="2:12" s="4" customFormat="1" ht="20.100000000000001" customHeight="1">
      <c r="B16" s="48"/>
      <c r="C16" s="31"/>
      <c r="D16" s="31"/>
      <c r="E16" s="32"/>
      <c r="F16" s="33"/>
      <c r="G16" s="33"/>
      <c r="H16" s="23" t="str">
        <f t="shared" si="2"/>
        <v/>
      </c>
      <c r="I16" s="23" t="str">
        <f t="shared" si="3"/>
        <v/>
      </c>
      <c r="J16" s="42"/>
      <c r="K16" s="34"/>
    </row>
    <row r="17" spans="2:11" s="4" customFormat="1" ht="20.100000000000001" customHeight="1">
      <c r="B17" s="48"/>
      <c r="C17" s="31"/>
      <c r="D17" s="31"/>
      <c r="E17" s="32"/>
      <c r="F17" s="33"/>
      <c r="G17" s="33"/>
      <c r="H17" s="23" t="str">
        <f t="shared" si="2"/>
        <v/>
      </c>
      <c r="I17" s="23" t="str">
        <f t="shared" si="3"/>
        <v/>
      </c>
      <c r="J17" s="42"/>
      <c r="K17" s="34"/>
    </row>
    <row r="18" spans="2:11" s="4" customFormat="1" ht="20.100000000000001" customHeight="1">
      <c r="B18" s="48"/>
      <c r="C18" s="14"/>
      <c r="D18" s="14"/>
      <c r="E18" s="15"/>
      <c r="F18" s="16"/>
      <c r="G18" s="16"/>
      <c r="H18" s="23" t="str">
        <f t="shared" si="2"/>
        <v/>
      </c>
      <c r="I18" s="23" t="str">
        <f t="shared" si="3"/>
        <v/>
      </c>
      <c r="J18" s="42"/>
      <c r="K18" s="17"/>
    </row>
    <row r="19" spans="2:11" s="4" customFormat="1" ht="20.100000000000001" customHeight="1">
      <c r="B19" s="48"/>
      <c r="C19" s="27"/>
      <c r="D19" s="27"/>
      <c r="E19" s="28"/>
      <c r="F19" s="29"/>
      <c r="G19" s="29"/>
      <c r="H19" s="23" t="str">
        <f t="shared" si="2"/>
        <v/>
      </c>
      <c r="I19" s="23" t="str">
        <f t="shared" si="3"/>
        <v/>
      </c>
      <c r="J19" s="42"/>
      <c r="K19" s="30"/>
    </row>
    <row r="20" spans="2:11" s="4" customFormat="1" ht="20.100000000000001" customHeight="1">
      <c r="B20" s="48"/>
      <c r="C20" s="18"/>
      <c r="D20" s="18"/>
      <c r="E20" s="19"/>
      <c r="F20" s="20"/>
      <c r="G20" s="20"/>
      <c r="H20" s="36" t="str">
        <f t="shared" si="2"/>
        <v/>
      </c>
      <c r="I20" s="36" t="str">
        <f t="shared" si="3"/>
        <v/>
      </c>
      <c r="J20" s="42"/>
      <c r="K20" s="21"/>
    </row>
    <row r="21" spans="2:11" s="4" customFormat="1" ht="22.35" customHeight="1">
      <c r="B21" s="48"/>
      <c r="C21" s="46" t="s">
        <v>5</v>
      </c>
      <c r="D21" s="47"/>
      <c r="E21" s="47"/>
      <c r="F21" s="47"/>
      <c r="G21" s="47"/>
      <c r="H21" s="24">
        <f>SUM(H15:H20)</f>
        <v>0</v>
      </c>
      <c r="I21" s="24">
        <f>SUM(I15:I20)</f>
        <v>0</v>
      </c>
      <c r="J21" s="42"/>
      <c r="K21" s="22"/>
    </row>
    <row r="22" spans="2:11" s="4" customFormat="1" ht="20.100000000000001" customHeight="1">
      <c r="B22" s="49" t="s">
        <v>9</v>
      </c>
      <c r="C22" s="10"/>
      <c r="D22" s="10"/>
      <c r="E22" s="11"/>
      <c r="F22" s="12"/>
      <c r="G22" s="12"/>
      <c r="H22" s="35" t="str">
        <f t="shared" ref="H22:H27" si="4">IF(G22="","",(F22*G22)*1.1)</f>
        <v/>
      </c>
      <c r="I22" s="35" t="str">
        <f t="shared" ref="I22:I27" si="5">IF(G22="","",(F22*G22))</f>
        <v/>
      </c>
      <c r="J22" s="42"/>
      <c r="K22" s="13"/>
    </row>
    <row r="23" spans="2:11" s="4" customFormat="1" ht="20.100000000000001" customHeight="1">
      <c r="B23" s="50"/>
      <c r="C23" s="31"/>
      <c r="D23" s="31"/>
      <c r="E23" s="32"/>
      <c r="F23" s="33"/>
      <c r="G23" s="33"/>
      <c r="H23" s="23" t="str">
        <f t="shared" si="4"/>
        <v/>
      </c>
      <c r="I23" s="23" t="str">
        <f t="shared" si="5"/>
        <v/>
      </c>
      <c r="J23" s="42"/>
      <c r="K23" s="34"/>
    </row>
    <row r="24" spans="2:11" s="4" customFormat="1" ht="20.100000000000001" customHeight="1">
      <c r="B24" s="50"/>
      <c r="C24" s="31"/>
      <c r="D24" s="31"/>
      <c r="E24" s="32"/>
      <c r="F24" s="33"/>
      <c r="G24" s="33"/>
      <c r="H24" s="23" t="str">
        <f t="shared" si="4"/>
        <v/>
      </c>
      <c r="I24" s="23" t="str">
        <f t="shared" si="5"/>
        <v/>
      </c>
      <c r="J24" s="42"/>
      <c r="K24" s="34"/>
    </row>
    <row r="25" spans="2:11" s="4" customFormat="1" ht="20.100000000000001" customHeight="1">
      <c r="B25" s="50"/>
      <c r="C25" s="14"/>
      <c r="D25" s="14"/>
      <c r="E25" s="15"/>
      <c r="F25" s="16"/>
      <c r="G25" s="16"/>
      <c r="H25" s="23" t="str">
        <f t="shared" si="4"/>
        <v/>
      </c>
      <c r="I25" s="23" t="str">
        <f t="shared" si="5"/>
        <v/>
      </c>
      <c r="J25" s="42"/>
      <c r="K25" s="17"/>
    </row>
    <row r="26" spans="2:11" s="4" customFormat="1" ht="20.100000000000001" customHeight="1">
      <c r="B26" s="50"/>
      <c r="C26" s="27"/>
      <c r="D26" s="27"/>
      <c r="E26" s="28"/>
      <c r="F26" s="29"/>
      <c r="G26" s="29"/>
      <c r="H26" s="23" t="str">
        <f t="shared" si="4"/>
        <v/>
      </c>
      <c r="I26" s="23" t="str">
        <f t="shared" si="5"/>
        <v/>
      </c>
      <c r="J26" s="42"/>
      <c r="K26" s="30"/>
    </row>
    <row r="27" spans="2:11" s="4" customFormat="1" ht="20.100000000000001" customHeight="1">
      <c r="B27" s="50"/>
      <c r="C27" s="18"/>
      <c r="D27" s="18"/>
      <c r="E27" s="19"/>
      <c r="F27" s="20"/>
      <c r="G27" s="20"/>
      <c r="H27" s="36" t="str">
        <f t="shared" si="4"/>
        <v/>
      </c>
      <c r="I27" s="36" t="str">
        <f t="shared" si="5"/>
        <v/>
      </c>
      <c r="J27" s="42"/>
      <c r="K27" s="21"/>
    </row>
    <row r="28" spans="2:11" s="4" customFormat="1" ht="20.100000000000001" customHeight="1">
      <c r="B28" s="51"/>
      <c r="C28" s="46" t="s">
        <v>5</v>
      </c>
      <c r="D28" s="47"/>
      <c r="E28" s="47"/>
      <c r="F28" s="47"/>
      <c r="G28" s="47"/>
      <c r="H28" s="24">
        <f>SUM(H22:H27)</f>
        <v>0</v>
      </c>
      <c r="I28" s="24">
        <f>SUM(I22:I27)</f>
        <v>0</v>
      </c>
      <c r="J28" s="42"/>
      <c r="K28" s="22"/>
    </row>
    <row r="29" spans="2:11" s="4" customFormat="1" ht="20.100000000000001" customHeight="1">
      <c r="B29" s="48" t="s">
        <v>27</v>
      </c>
      <c r="C29" s="10"/>
      <c r="D29" s="10"/>
      <c r="E29" s="11"/>
      <c r="F29" s="12"/>
      <c r="G29" s="12"/>
      <c r="H29" s="35" t="str">
        <f t="shared" ref="H29:H34" si="6">IF(G29="","",(F29*G29)*1.1)</f>
        <v/>
      </c>
      <c r="I29" s="35" t="str">
        <f t="shared" ref="I29:I34" si="7">IF(G29="","",(F29*G29))</f>
        <v/>
      </c>
      <c r="J29" s="42"/>
      <c r="K29" s="13"/>
    </row>
    <row r="30" spans="2:11" s="4" customFormat="1" ht="20.100000000000001" customHeight="1">
      <c r="B30" s="48"/>
      <c r="C30" s="31"/>
      <c r="D30" s="31"/>
      <c r="E30" s="32"/>
      <c r="F30" s="33"/>
      <c r="G30" s="33"/>
      <c r="H30" s="23" t="str">
        <f t="shared" si="6"/>
        <v/>
      </c>
      <c r="I30" s="23" t="str">
        <f t="shared" si="7"/>
        <v/>
      </c>
      <c r="J30" s="42"/>
      <c r="K30" s="34"/>
    </row>
    <row r="31" spans="2:11" s="4" customFormat="1" ht="20.100000000000001" customHeight="1">
      <c r="B31" s="48"/>
      <c r="C31" s="31"/>
      <c r="D31" s="31"/>
      <c r="E31" s="32"/>
      <c r="F31" s="33"/>
      <c r="G31" s="33"/>
      <c r="H31" s="23" t="str">
        <f t="shared" si="6"/>
        <v/>
      </c>
      <c r="I31" s="23" t="str">
        <f t="shared" si="7"/>
        <v/>
      </c>
      <c r="J31" s="42"/>
      <c r="K31" s="34"/>
    </row>
    <row r="32" spans="2:11" s="4" customFormat="1" ht="20.100000000000001" customHeight="1">
      <c r="B32" s="48"/>
      <c r="C32" s="14"/>
      <c r="D32" s="14"/>
      <c r="E32" s="15"/>
      <c r="F32" s="16"/>
      <c r="G32" s="16"/>
      <c r="H32" s="23" t="str">
        <f t="shared" si="6"/>
        <v/>
      </c>
      <c r="I32" s="23" t="str">
        <f t="shared" si="7"/>
        <v/>
      </c>
      <c r="J32" s="42"/>
      <c r="K32" s="17"/>
    </row>
    <row r="33" spans="1:11" s="4" customFormat="1" ht="20.100000000000001" customHeight="1">
      <c r="B33" s="48"/>
      <c r="C33" s="27"/>
      <c r="D33" s="27"/>
      <c r="E33" s="28"/>
      <c r="F33" s="29"/>
      <c r="G33" s="29"/>
      <c r="H33" s="23" t="str">
        <f t="shared" si="6"/>
        <v/>
      </c>
      <c r="I33" s="23" t="str">
        <f t="shared" si="7"/>
        <v/>
      </c>
      <c r="J33" s="42"/>
      <c r="K33" s="30"/>
    </row>
    <row r="34" spans="1:11" s="4" customFormat="1" ht="20.100000000000001" customHeight="1">
      <c r="B34" s="48"/>
      <c r="C34" s="18"/>
      <c r="D34" s="18"/>
      <c r="E34" s="19"/>
      <c r="F34" s="20"/>
      <c r="G34" s="20"/>
      <c r="H34" s="36" t="str">
        <f t="shared" si="6"/>
        <v/>
      </c>
      <c r="I34" s="36" t="str">
        <f t="shared" si="7"/>
        <v/>
      </c>
      <c r="J34" s="42"/>
      <c r="K34" s="21"/>
    </row>
    <row r="35" spans="1:11" s="4" customFormat="1" ht="22.35" customHeight="1">
      <c r="B35" s="48"/>
      <c r="C35" s="46" t="s">
        <v>5</v>
      </c>
      <c r="D35" s="47"/>
      <c r="E35" s="47"/>
      <c r="F35" s="47"/>
      <c r="G35" s="47"/>
      <c r="H35" s="24">
        <f>SUM(H29:H34)</f>
        <v>0</v>
      </c>
      <c r="I35" s="24">
        <f>SUM(I29:I34)</f>
        <v>0</v>
      </c>
      <c r="J35" s="42"/>
      <c r="K35" s="22"/>
    </row>
    <row r="36" spans="1:11" s="4" customFormat="1" ht="20.100000000000001" customHeight="1">
      <c r="B36" s="49" t="s">
        <v>28</v>
      </c>
      <c r="C36" s="10"/>
      <c r="D36" s="10"/>
      <c r="E36" s="11"/>
      <c r="F36" s="12"/>
      <c r="G36" s="12"/>
      <c r="H36" s="35" t="str">
        <f t="shared" ref="H36:H41" si="8">IF(G36="","",(F36*G36)*1.1)</f>
        <v/>
      </c>
      <c r="I36" s="35" t="str">
        <f t="shared" ref="I36:I41" si="9">IF(G36="","",(F36*G36))</f>
        <v/>
      </c>
      <c r="J36" s="42"/>
      <c r="K36" s="13"/>
    </row>
    <row r="37" spans="1:11" s="4" customFormat="1" ht="20.100000000000001" customHeight="1">
      <c r="B37" s="50"/>
      <c r="C37" s="31"/>
      <c r="D37" s="31"/>
      <c r="E37" s="32"/>
      <c r="F37" s="33"/>
      <c r="G37" s="33"/>
      <c r="H37" s="23" t="str">
        <f t="shared" si="8"/>
        <v/>
      </c>
      <c r="I37" s="23" t="str">
        <f t="shared" si="9"/>
        <v/>
      </c>
      <c r="J37" s="42"/>
      <c r="K37" s="34"/>
    </row>
    <row r="38" spans="1:11" s="4" customFormat="1" ht="20.100000000000001" customHeight="1">
      <c r="B38" s="50"/>
      <c r="C38" s="31"/>
      <c r="D38" s="31"/>
      <c r="E38" s="32"/>
      <c r="F38" s="33"/>
      <c r="G38" s="33"/>
      <c r="H38" s="23" t="str">
        <f t="shared" si="8"/>
        <v/>
      </c>
      <c r="I38" s="23" t="str">
        <f t="shared" si="9"/>
        <v/>
      </c>
      <c r="J38" s="42"/>
      <c r="K38" s="34"/>
    </row>
    <row r="39" spans="1:11" s="4" customFormat="1" ht="20.100000000000001" customHeight="1">
      <c r="B39" s="50"/>
      <c r="C39" s="14"/>
      <c r="D39" s="14"/>
      <c r="E39" s="15"/>
      <c r="F39" s="16"/>
      <c r="G39" s="16"/>
      <c r="H39" s="23" t="str">
        <f t="shared" si="8"/>
        <v/>
      </c>
      <c r="I39" s="23" t="str">
        <f t="shared" si="9"/>
        <v/>
      </c>
      <c r="J39" s="42"/>
      <c r="K39" s="17"/>
    </row>
    <row r="40" spans="1:11" s="4" customFormat="1" ht="20.100000000000001" customHeight="1">
      <c r="B40" s="50"/>
      <c r="C40" s="27"/>
      <c r="D40" s="27"/>
      <c r="E40" s="28"/>
      <c r="F40" s="29"/>
      <c r="G40" s="29"/>
      <c r="H40" s="23" t="str">
        <f t="shared" si="8"/>
        <v/>
      </c>
      <c r="I40" s="23" t="str">
        <f t="shared" si="9"/>
        <v/>
      </c>
      <c r="J40" s="42"/>
      <c r="K40" s="30"/>
    </row>
    <row r="41" spans="1:11" s="4" customFormat="1" ht="20.100000000000001" customHeight="1">
      <c r="B41" s="50"/>
      <c r="C41" s="18"/>
      <c r="D41" s="18"/>
      <c r="E41" s="19"/>
      <c r="F41" s="20"/>
      <c r="G41" s="20"/>
      <c r="H41" s="36" t="str">
        <f t="shared" si="8"/>
        <v/>
      </c>
      <c r="I41" s="36" t="str">
        <f t="shared" si="9"/>
        <v/>
      </c>
      <c r="J41" s="42"/>
      <c r="K41" s="21"/>
    </row>
    <row r="42" spans="1:11" s="4" customFormat="1" ht="20.100000000000001" customHeight="1">
      <c r="B42" s="51"/>
      <c r="C42" s="46" t="s">
        <v>5</v>
      </c>
      <c r="D42" s="47"/>
      <c r="E42" s="47"/>
      <c r="F42" s="47"/>
      <c r="G42" s="47"/>
      <c r="H42" s="24">
        <f>SUM(H36:H41)</f>
        <v>0</v>
      </c>
      <c r="I42" s="24">
        <f>SUM(I36:I41)</f>
        <v>0</v>
      </c>
      <c r="J42" s="43"/>
      <c r="K42" s="22"/>
    </row>
    <row r="43" spans="1:11" s="3" customFormat="1" ht="30" customHeight="1" thickBot="1">
      <c r="B43" s="44" t="s">
        <v>15</v>
      </c>
      <c r="C43" s="45"/>
      <c r="D43" s="45"/>
      <c r="E43" s="45"/>
      <c r="F43" s="45"/>
      <c r="G43" s="45"/>
      <c r="H43" s="25">
        <f>SUM(H14,H21,H28,H35,H42)</f>
        <v>0</v>
      </c>
      <c r="I43" s="25">
        <f>SUM(I14,I21,I28,I35,I42)</f>
        <v>0</v>
      </c>
      <c r="J43" s="25">
        <f>I43*1/2</f>
        <v>0</v>
      </c>
      <c r="K43" s="5"/>
    </row>
    <row r="44" spans="1:11" s="3" customFormat="1" ht="30" customHeight="1" thickBot="1">
      <c r="B44" s="44" t="s">
        <v>16</v>
      </c>
      <c r="C44" s="45"/>
      <c r="D44" s="45"/>
      <c r="E44" s="45"/>
      <c r="F44" s="45"/>
      <c r="G44" s="45"/>
      <c r="H44" s="38"/>
      <c r="I44" s="38"/>
      <c r="J44" s="25">
        <f>IF(ROUNDDOWN(I43*1/2,-3)&gt;=5000000,5000000,ROUNDDOWN(I43*1/2,-3))</f>
        <v>0</v>
      </c>
      <c r="K44" s="5"/>
    </row>
    <row r="45" spans="1:11" s="8" customFormat="1">
      <c r="B45" s="7"/>
      <c r="K45" s="9"/>
    </row>
    <row r="46" spans="1:11" s="8" customFormat="1" ht="15.75" customHeight="1">
      <c r="A46" s="8" t="s">
        <v>19</v>
      </c>
      <c r="J46" s="39" t="str">
        <f>IFERROR(IF(J43/J45&lt;0.25,"↑（注）人材育成が1/4未満です!",""),"")</f>
        <v/>
      </c>
      <c r="K46" s="9"/>
    </row>
    <row r="47" spans="1:11" s="8" customFormat="1" ht="11.25" customHeight="1">
      <c r="C47" s="8" t="s">
        <v>20</v>
      </c>
      <c r="K47" s="9"/>
    </row>
    <row r="48" spans="1:11" s="8" customFormat="1" ht="11.25" customHeight="1">
      <c r="C48" s="8" t="s">
        <v>21</v>
      </c>
      <c r="K48" s="9"/>
    </row>
    <row r="49" spans="1:11" s="8" customFormat="1" ht="11.25" customHeight="1">
      <c r="C49" s="8" t="s">
        <v>22</v>
      </c>
      <c r="K49" s="9"/>
    </row>
    <row r="50" spans="1:11" s="8" customFormat="1" ht="11.25" customHeight="1">
      <c r="C50" s="8" t="s">
        <v>23</v>
      </c>
      <c r="K50" s="9"/>
    </row>
    <row r="51" spans="1:11" s="8" customFormat="1" ht="11.25" customHeight="1">
      <c r="A51" s="7"/>
      <c r="B51" s="7"/>
      <c r="C51" s="8" t="s">
        <v>24</v>
      </c>
      <c r="K51" s="9"/>
    </row>
    <row r="52" spans="1:11" s="8" customFormat="1" ht="11.25" customHeight="1">
      <c r="A52" s="7"/>
      <c r="B52" s="7"/>
      <c r="C52" s="8" t="s">
        <v>26</v>
      </c>
      <c r="K52" s="9"/>
    </row>
    <row r="53" spans="1:11" s="8" customFormat="1" ht="11.25" customHeight="1">
      <c r="A53" s="40"/>
      <c r="B53" s="40"/>
      <c r="C53" s="40" t="s">
        <v>25</v>
      </c>
      <c r="D53" s="40"/>
      <c r="E53" s="40"/>
      <c r="F53" s="40"/>
      <c r="G53" s="40"/>
      <c r="H53" s="40"/>
      <c r="I53" s="40"/>
      <c r="J53" s="40"/>
      <c r="K53" s="40"/>
    </row>
  </sheetData>
  <mergeCells count="24">
    <mergeCell ref="B2:K2"/>
    <mergeCell ref="H4:H5"/>
    <mergeCell ref="C4:C5"/>
    <mergeCell ref="D4:D5"/>
    <mergeCell ref="E4:E5"/>
    <mergeCell ref="F4:F5"/>
    <mergeCell ref="G4:G5"/>
    <mergeCell ref="I4:I5"/>
    <mergeCell ref="K4:K5"/>
    <mergeCell ref="J4:J5"/>
    <mergeCell ref="B4:B5"/>
    <mergeCell ref="J6:J42"/>
    <mergeCell ref="B44:G44"/>
    <mergeCell ref="C21:G21"/>
    <mergeCell ref="C28:G28"/>
    <mergeCell ref="C14:G14"/>
    <mergeCell ref="B6:B14"/>
    <mergeCell ref="B15:B21"/>
    <mergeCell ref="B43:G43"/>
    <mergeCell ref="B22:B28"/>
    <mergeCell ref="B29:B35"/>
    <mergeCell ref="C35:G35"/>
    <mergeCell ref="B36:B42"/>
    <mergeCell ref="C42:G42"/>
  </mergeCells>
  <phoneticPr fontId="1"/>
  <printOptions horizontalCentered="1"/>
  <pageMargins left="0.47244094488188981" right="0.19685039370078741" top="0.98425196850393704" bottom="0.59055118110236227" header="0.51181102362204722" footer="0.51181102362204722"/>
  <pageSetup paperSize="9" scale="72" orientation="portrait" r:id="rId1"/>
  <headerFooter alignWithMargins="0"/>
  <ignoredErrors>
    <ignoredError sqref="H1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様式第5号の別紙5a</vt:lpstr>
      <vt:lpstr>様式第5号の別紙5a!Print_Area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佐藤 寛哲</cp:lastModifiedBy>
  <cp:lastPrinted>2025-03-31T01:19:41Z</cp:lastPrinted>
  <dcterms:created xsi:type="dcterms:W3CDTF">2006-02-13T04:57:43Z</dcterms:created>
  <dcterms:modified xsi:type="dcterms:W3CDTF">2025-04-18T06:39:16Z</dcterms:modified>
</cp:coreProperties>
</file>